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drawings/drawing13.xml" ContentType="application/vnd.openxmlformats-officedocument.drawing+xml"/>
  <Override PartName="/xl/ctrlProps/ctrlProp13.xml" ContentType="application/vnd.ms-excel.controlproperties+xml"/>
  <Override PartName="/xl/drawings/drawing14.xml" ContentType="application/vnd.openxmlformats-officedocument.drawing+xml"/>
  <Override PartName="/xl/ctrlProps/ctrlProp14.xml" ContentType="application/vnd.ms-excel.controlproperties+xml"/>
  <Override PartName="/xl/drawings/drawing15.xml" ContentType="application/vnd.openxmlformats-officedocument.drawing+xml"/>
  <Override PartName="/xl/ctrlProps/ctrlProp15.xml" ContentType="application/vnd.ms-excel.controlproperties+xml"/>
  <Override PartName="/xl/drawings/drawing16.xml" ContentType="application/vnd.openxmlformats-officedocument.drawing+xml"/>
  <Override PartName="/xl/ctrlProps/ctrlProp16.xml" ContentType="application/vnd.ms-excel.controlproperties+xml"/>
  <Override PartName="/xl/drawings/drawing17.xml" ContentType="application/vnd.openxmlformats-officedocument.drawing+xml"/>
  <Override PartName="/xl/ctrlProps/ctrlProp17.xml" ContentType="application/vnd.ms-excel.controlproperties+xml"/>
  <Override PartName="/xl/drawings/drawing18.xml" ContentType="application/vnd.openxmlformats-officedocument.drawing+xml"/>
  <Override PartName="/xl/ctrlProps/ctrlProp18.xml" ContentType="application/vnd.ms-excel.controlproperties+xml"/>
  <Override PartName="/xl/drawings/drawing19.xml" ContentType="application/vnd.openxmlformats-officedocument.drawing+xml"/>
  <Override PartName="/xl/ctrlProps/ctrlProp19.xml" ContentType="application/vnd.ms-excel.controlproperties+xml"/>
  <Override PartName="/xl/drawings/drawing20.xml" ContentType="application/vnd.openxmlformats-officedocument.drawing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bailey.MBS1\Downloads\"/>
    </mc:Choice>
  </mc:AlternateContent>
  <xr:revisionPtr revIDLastSave="0" documentId="8_{CF06EA39-48D6-42F6-9B20-A3A923F927C9}" xr6:coauthVersionLast="47" xr6:coauthVersionMax="47" xr10:uidLastSave="{00000000-0000-0000-0000-000000000000}"/>
  <bookViews>
    <workbookView xWindow="-120" yWindow="-120" windowWidth="29040" windowHeight="15720" tabRatio="913" activeTab="1" xr2:uid="{00000000-000D-0000-FFFF-FFFF00000000}"/>
  </bookViews>
  <sheets>
    <sheet name="READ_THIS_FIRST" sheetId="13" r:id="rId1"/>
    <sheet name="Page01" sheetId="1" r:id="rId2"/>
    <sheet name="Page02" sheetId="14" r:id="rId3"/>
    <sheet name="Page03" sheetId="15" r:id="rId4"/>
    <sheet name="Page04" sheetId="16" r:id="rId5"/>
    <sheet name="Page05" sheetId="17" r:id="rId6"/>
    <sheet name="Page06" sheetId="18" r:id="rId7"/>
    <sheet name="Page07" sheetId="19" r:id="rId8"/>
    <sheet name="Page08" sheetId="20" r:id="rId9"/>
    <sheet name="Page09" sheetId="21" r:id="rId10"/>
    <sheet name="Page10" sheetId="22" r:id="rId11"/>
    <sheet name="Page11" sheetId="23" r:id="rId12"/>
    <sheet name="Page12" sheetId="24" r:id="rId13"/>
    <sheet name="Page13" sheetId="25" r:id="rId14"/>
    <sheet name="Page14" sheetId="26" r:id="rId15"/>
    <sheet name="Page15" sheetId="27" r:id="rId16"/>
    <sheet name="Page16" sheetId="28" r:id="rId17"/>
    <sheet name="Page17" sheetId="29" r:id="rId18"/>
    <sheet name="Page18" sheetId="30" r:id="rId19"/>
    <sheet name="Page19" sheetId="31" r:id="rId20"/>
    <sheet name="Page20" sheetId="32" r:id="rId21"/>
  </sheets>
  <definedNames>
    <definedName name="_xlnm.Print_Area" localSheetId="1">Page01!$A$1:$O$36</definedName>
    <definedName name="_xlnm.Print_Area" localSheetId="2">Page02!$A$1:$O$36</definedName>
    <definedName name="_xlnm.Print_Area" localSheetId="3">Page03!$A$1:$O$36</definedName>
    <definedName name="_xlnm.Print_Area" localSheetId="4">Page04!$A$1:$O$36</definedName>
    <definedName name="_xlnm.Print_Area" localSheetId="5">Page05!$A$1:$O$36</definedName>
    <definedName name="_xlnm.Print_Area" localSheetId="6">Page06!$A$1:$O$36</definedName>
    <definedName name="_xlnm.Print_Area" localSheetId="7">Page07!$A$1:$O$36</definedName>
    <definedName name="_xlnm.Print_Area" localSheetId="8">Page08!$A$1:$O$36</definedName>
    <definedName name="_xlnm.Print_Area" localSheetId="9">Page09!$A$1:$O$36</definedName>
    <definedName name="_xlnm.Print_Area" localSheetId="10">Page10!$A$1:$O$36</definedName>
    <definedName name="_xlnm.Print_Area" localSheetId="11">Page11!$A$1:$O$36</definedName>
    <definedName name="_xlnm.Print_Area" localSheetId="12">Page12!$A$1:$O$36</definedName>
    <definedName name="_xlnm.Print_Area" localSheetId="13">Page13!$A$1:$O$36</definedName>
    <definedName name="_xlnm.Print_Area" localSheetId="14">Page14!$A$1:$O$36</definedName>
    <definedName name="_xlnm.Print_Area" localSheetId="15">Page15!$A$1:$O$36</definedName>
    <definedName name="_xlnm.Print_Area" localSheetId="16">Page16!$A$1:$O$36</definedName>
    <definedName name="_xlnm.Print_Area" localSheetId="17">Page17!$A$1:$O$36</definedName>
    <definedName name="_xlnm.Print_Area" localSheetId="18">Page18!$A$1:$O$36</definedName>
    <definedName name="_xlnm.Print_Area" localSheetId="19">Page19!$A$1:$O$36</definedName>
    <definedName name="_xlnm.Print_Area" localSheetId="20">Page20!$A$1:$O$36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32" l="1"/>
  <c r="J33" i="32"/>
  <c r="J32" i="32"/>
  <c r="I32" i="32"/>
  <c r="H32" i="32"/>
  <c r="G32" i="32"/>
  <c r="F32" i="32"/>
  <c r="K32" i="32" s="1"/>
  <c r="K31" i="32"/>
  <c r="L32" i="32" s="1"/>
  <c r="J31" i="32"/>
  <c r="I31" i="32"/>
  <c r="H31" i="32"/>
  <c r="G31" i="32"/>
  <c r="F31" i="32"/>
  <c r="M30" i="32"/>
  <c r="K30" i="32"/>
  <c r="L30" i="32" s="1"/>
  <c r="J29" i="32"/>
  <c r="I29" i="32"/>
  <c r="K29" i="32" s="1"/>
  <c r="H29" i="32"/>
  <c r="G29" i="32"/>
  <c r="F29" i="32"/>
  <c r="J28" i="32"/>
  <c r="I28" i="32"/>
  <c r="H28" i="32"/>
  <c r="G28" i="32"/>
  <c r="F28" i="32"/>
  <c r="K28" i="32" s="1"/>
  <c r="L29" i="32" s="1"/>
  <c r="M27" i="32"/>
  <c r="K27" i="32"/>
  <c r="L27" i="32" s="1"/>
  <c r="J26" i="32"/>
  <c r="I26" i="32"/>
  <c r="H26" i="32"/>
  <c r="G26" i="32"/>
  <c r="F26" i="32"/>
  <c r="K26" i="32" s="1"/>
  <c r="J25" i="32"/>
  <c r="I25" i="32"/>
  <c r="H25" i="32"/>
  <c r="G25" i="32"/>
  <c r="K25" i="32" s="1"/>
  <c r="L26" i="32" s="1"/>
  <c r="F25" i="32"/>
  <c r="M24" i="32"/>
  <c r="K24" i="32"/>
  <c r="L24" i="32" s="1"/>
  <c r="J23" i="32"/>
  <c r="I23" i="32"/>
  <c r="H23" i="32"/>
  <c r="G23" i="32"/>
  <c r="F23" i="32"/>
  <c r="K23" i="32" s="1"/>
  <c r="K22" i="32"/>
  <c r="L23" i="32" s="1"/>
  <c r="J22" i="32"/>
  <c r="I22" i="32"/>
  <c r="H22" i="32"/>
  <c r="G22" i="32"/>
  <c r="F22" i="32"/>
  <c r="M21" i="32"/>
  <c r="K21" i="32"/>
  <c r="L21" i="32" s="1"/>
  <c r="J20" i="32"/>
  <c r="I20" i="32"/>
  <c r="K20" i="32" s="1"/>
  <c r="H20" i="32"/>
  <c r="G20" i="32"/>
  <c r="F20" i="32"/>
  <c r="J19" i="32"/>
  <c r="I19" i="32"/>
  <c r="H19" i="32"/>
  <c r="G19" i="32"/>
  <c r="F19" i="32"/>
  <c r="K19" i="32" s="1"/>
  <c r="M18" i="32"/>
  <c r="K18" i="32"/>
  <c r="L18" i="32" s="1"/>
  <c r="J17" i="32"/>
  <c r="I17" i="32"/>
  <c r="H17" i="32"/>
  <c r="G17" i="32"/>
  <c r="F17" i="32"/>
  <c r="K17" i="32" s="1"/>
  <c r="J16" i="32"/>
  <c r="I16" i="32"/>
  <c r="H16" i="32"/>
  <c r="G16" i="32"/>
  <c r="K16" i="32" s="1"/>
  <c r="L17" i="32" s="1"/>
  <c r="F16" i="32"/>
  <c r="M15" i="32"/>
  <c r="L15" i="32"/>
  <c r="K15" i="32"/>
  <c r="J14" i="32"/>
  <c r="I14" i="32"/>
  <c r="H14" i="32"/>
  <c r="G14" i="32"/>
  <c r="F14" i="32"/>
  <c r="K14" i="32" s="1"/>
  <c r="K13" i="32"/>
  <c r="L14" i="32" s="1"/>
  <c r="J13" i="32"/>
  <c r="I13" i="32"/>
  <c r="H13" i="32"/>
  <c r="G13" i="32"/>
  <c r="F13" i="32"/>
  <c r="M12" i="32"/>
  <c r="K12" i="32"/>
  <c r="L12" i="32" s="1"/>
  <c r="J11" i="32"/>
  <c r="I11" i="32"/>
  <c r="K11" i="32" s="1"/>
  <c r="H11" i="32"/>
  <c r="G11" i="32"/>
  <c r="F11" i="32"/>
  <c r="J10" i="32"/>
  <c r="I10" i="32"/>
  <c r="H10" i="32"/>
  <c r="G10" i="32"/>
  <c r="F10" i="32"/>
  <c r="K10" i="32" s="1"/>
  <c r="M9" i="32"/>
  <c r="K9" i="32"/>
  <c r="L9" i="32" s="1"/>
  <c r="L33" i="32" s="1"/>
  <c r="BA2" i="32"/>
  <c r="AX2" i="32"/>
  <c r="F8" i="32" s="1"/>
  <c r="G8" i="32" s="1"/>
  <c r="H8" i="32" s="1"/>
  <c r="I8" i="32" s="1"/>
  <c r="J8" i="32" s="1"/>
  <c r="L34" i="30"/>
  <c r="L34" i="31"/>
  <c r="J33" i="31"/>
  <c r="J32" i="31"/>
  <c r="I32" i="31"/>
  <c r="H32" i="31"/>
  <c r="G32" i="31"/>
  <c r="F32" i="31"/>
  <c r="K32" i="31" s="1"/>
  <c r="K31" i="31"/>
  <c r="L32" i="31" s="1"/>
  <c r="J31" i="31"/>
  <c r="I31" i="31"/>
  <c r="H31" i="31"/>
  <c r="G31" i="31"/>
  <c r="F31" i="31"/>
  <c r="M30" i="31"/>
  <c r="L30" i="31"/>
  <c r="K30" i="31"/>
  <c r="J29" i="31"/>
  <c r="I29" i="31"/>
  <c r="K29" i="31" s="1"/>
  <c r="H29" i="31"/>
  <c r="G29" i="31"/>
  <c r="F29" i="31"/>
  <c r="J28" i="31"/>
  <c r="I28" i="31"/>
  <c r="H28" i="31"/>
  <c r="K28" i="31" s="1"/>
  <c r="L29" i="31" s="1"/>
  <c r="G28" i="31"/>
  <c r="F28" i="31"/>
  <c r="M27" i="31"/>
  <c r="K27" i="31"/>
  <c r="L27" i="31" s="1"/>
  <c r="J26" i="31"/>
  <c r="I26" i="31"/>
  <c r="H26" i="31"/>
  <c r="G26" i="31"/>
  <c r="F26" i="31"/>
  <c r="K26" i="31" s="1"/>
  <c r="J25" i="31"/>
  <c r="I25" i="31"/>
  <c r="H25" i="31"/>
  <c r="G25" i="31"/>
  <c r="K25" i="31" s="1"/>
  <c r="L26" i="31" s="1"/>
  <c r="F25" i="31"/>
  <c r="M24" i="31"/>
  <c r="K24" i="31"/>
  <c r="L24" i="31" s="1"/>
  <c r="J23" i="31"/>
  <c r="K23" i="31" s="1"/>
  <c r="I23" i="31"/>
  <c r="H23" i="31"/>
  <c r="G23" i="31"/>
  <c r="F23" i="31"/>
  <c r="K22" i="31"/>
  <c r="L23" i="31" s="1"/>
  <c r="J22" i="31"/>
  <c r="I22" i="31"/>
  <c r="H22" i="31"/>
  <c r="G22" i="31"/>
  <c r="F22" i="31"/>
  <c r="M21" i="31"/>
  <c r="L21" i="31"/>
  <c r="K21" i="31"/>
  <c r="J20" i="31"/>
  <c r="I20" i="31"/>
  <c r="K20" i="31" s="1"/>
  <c r="H20" i="31"/>
  <c r="G20" i="31"/>
  <c r="F20" i="31"/>
  <c r="J19" i="31"/>
  <c r="I19" i="31"/>
  <c r="H19" i="31"/>
  <c r="G19" i="31"/>
  <c r="K19" i="31" s="1"/>
  <c r="F19" i="31"/>
  <c r="M18" i="31"/>
  <c r="K18" i="31"/>
  <c r="L18" i="31" s="1"/>
  <c r="J17" i="31"/>
  <c r="I17" i="31"/>
  <c r="H17" i="31"/>
  <c r="G17" i="31"/>
  <c r="F17" i="31"/>
  <c r="K17" i="31" s="1"/>
  <c r="J16" i="31"/>
  <c r="I16" i="31"/>
  <c r="H16" i="31"/>
  <c r="G16" i="31"/>
  <c r="K16" i="31" s="1"/>
  <c r="F16" i="31"/>
  <c r="M15" i="31"/>
  <c r="K15" i="31"/>
  <c r="L15" i="31" s="1"/>
  <c r="J14" i="31"/>
  <c r="K14" i="31" s="1"/>
  <c r="I14" i="31"/>
  <c r="H14" i="31"/>
  <c r="G14" i="31"/>
  <c r="F14" i="31"/>
  <c r="K13" i="31"/>
  <c r="L14" i="31" s="1"/>
  <c r="J13" i="31"/>
  <c r="I13" i="31"/>
  <c r="H13" i="31"/>
  <c r="G13" i="31"/>
  <c r="F13" i="31"/>
  <c r="M12" i="31"/>
  <c r="L12" i="31"/>
  <c r="K12" i="31"/>
  <c r="J11" i="31"/>
  <c r="I11" i="31"/>
  <c r="K11" i="31" s="1"/>
  <c r="H11" i="31"/>
  <c r="G11" i="31"/>
  <c r="F11" i="31"/>
  <c r="J10" i="31"/>
  <c r="I10" i="31"/>
  <c r="H10" i="31"/>
  <c r="G10" i="31"/>
  <c r="K10" i="31" s="1"/>
  <c r="F10" i="31"/>
  <c r="M9" i="31"/>
  <c r="K9" i="31"/>
  <c r="K33" i="31" s="1"/>
  <c r="BA2" i="31"/>
  <c r="AX2" i="31"/>
  <c r="F8" i="31" s="1"/>
  <c r="G8" i="31" s="1"/>
  <c r="H8" i="31" s="1"/>
  <c r="I8" i="31" s="1"/>
  <c r="J8" i="31" s="1"/>
  <c r="J33" i="30"/>
  <c r="J32" i="30"/>
  <c r="I32" i="30"/>
  <c r="H32" i="30"/>
  <c r="K32" i="30" s="1"/>
  <c r="G32" i="30"/>
  <c r="F32" i="30"/>
  <c r="J31" i="30"/>
  <c r="I31" i="30"/>
  <c r="H31" i="30"/>
  <c r="G31" i="30"/>
  <c r="F31" i="30"/>
  <c r="K31" i="30" s="1"/>
  <c r="L32" i="30" s="1"/>
  <c r="M30" i="30"/>
  <c r="L30" i="30"/>
  <c r="K30" i="30"/>
  <c r="J29" i="30"/>
  <c r="I29" i="30"/>
  <c r="H29" i="30"/>
  <c r="G29" i="30"/>
  <c r="K29" i="30" s="1"/>
  <c r="F29" i="30"/>
  <c r="J28" i="30"/>
  <c r="I28" i="30"/>
  <c r="H28" i="30"/>
  <c r="G28" i="30"/>
  <c r="F28" i="30"/>
  <c r="K28" i="30" s="1"/>
  <c r="L29" i="30" s="1"/>
  <c r="M27" i="30"/>
  <c r="K27" i="30"/>
  <c r="L27" i="30" s="1"/>
  <c r="J26" i="30"/>
  <c r="I26" i="30"/>
  <c r="H26" i="30"/>
  <c r="G26" i="30"/>
  <c r="F26" i="30"/>
  <c r="K26" i="30" s="1"/>
  <c r="J25" i="30"/>
  <c r="I25" i="30"/>
  <c r="H25" i="30"/>
  <c r="G25" i="30"/>
  <c r="K25" i="30" s="1"/>
  <c r="L26" i="30" s="1"/>
  <c r="F25" i="30"/>
  <c r="M24" i="30"/>
  <c r="K24" i="30"/>
  <c r="L24" i="30" s="1"/>
  <c r="J23" i="30"/>
  <c r="I23" i="30"/>
  <c r="H23" i="30"/>
  <c r="K23" i="30" s="1"/>
  <c r="G23" i="30"/>
  <c r="F23" i="30"/>
  <c r="J22" i="30"/>
  <c r="I22" i="30"/>
  <c r="H22" i="30"/>
  <c r="G22" i="30"/>
  <c r="F22" i="30"/>
  <c r="K22" i="30" s="1"/>
  <c r="L23" i="30" s="1"/>
  <c r="M21" i="30"/>
  <c r="L21" i="30"/>
  <c r="K21" i="30"/>
  <c r="J20" i="30"/>
  <c r="I20" i="30"/>
  <c r="H20" i="30"/>
  <c r="G20" i="30"/>
  <c r="K20" i="30" s="1"/>
  <c r="F20" i="30"/>
  <c r="J19" i="30"/>
  <c r="I19" i="30"/>
  <c r="H19" i="30"/>
  <c r="G19" i="30"/>
  <c r="F19" i="30"/>
  <c r="K19" i="30" s="1"/>
  <c r="M18" i="30"/>
  <c r="K18" i="30"/>
  <c r="L18" i="30" s="1"/>
  <c r="J17" i="30"/>
  <c r="I17" i="30"/>
  <c r="H17" i="30"/>
  <c r="G17" i="30"/>
  <c r="F17" i="30"/>
  <c r="K17" i="30" s="1"/>
  <c r="J16" i="30"/>
  <c r="I16" i="30"/>
  <c r="H16" i="30"/>
  <c r="G16" i="30"/>
  <c r="K16" i="30" s="1"/>
  <c r="L17" i="30" s="1"/>
  <c r="F16" i="30"/>
  <c r="M15" i="30"/>
  <c r="K15" i="30"/>
  <c r="L15" i="30" s="1"/>
  <c r="J14" i="30"/>
  <c r="I14" i="30"/>
  <c r="H14" i="30"/>
  <c r="K14" i="30" s="1"/>
  <c r="G14" i="30"/>
  <c r="F14" i="30"/>
  <c r="J13" i="30"/>
  <c r="I13" i="30"/>
  <c r="H13" i="30"/>
  <c r="G13" i="30"/>
  <c r="F13" i="30"/>
  <c r="K13" i="30" s="1"/>
  <c r="M12" i="30"/>
  <c r="L12" i="30"/>
  <c r="K12" i="30"/>
  <c r="J11" i="30"/>
  <c r="I11" i="30"/>
  <c r="H11" i="30"/>
  <c r="G11" i="30"/>
  <c r="K11" i="30" s="1"/>
  <c r="F11" i="30"/>
  <c r="J10" i="30"/>
  <c r="I10" i="30"/>
  <c r="H10" i="30"/>
  <c r="G10" i="30"/>
  <c r="F10" i="30"/>
  <c r="K10" i="30" s="1"/>
  <c r="M9" i="30"/>
  <c r="K9" i="30"/>
  <c r="K33" i="30" s="1"/>
  <c r="BA2" i="30"/>
  <c r="AX2" i="30"/>
  <c r="F8" i="30" s="1"/>
  <c r="G8" i="30" s="1"/>
  <c r="H8" i="30" s="1"/>
  <c r="I8" i="30" s="1"/>
  <c r="J8" i="30" s="1"/>
  <c r="L34" i="29"/>
  <c r="J33" i="29"/>
  <c r="J32" i="29"/>
  <c r="I32" i="29"/>
  <c r="H32" i="29"/>
  <c r="G32" i="29"/>
  <c r="F32" i="29"/>
  <c r="K32" i="29" s="1"/>
  <c r="K31" i="29"/>
  <c r="L32" i="29" s="1"/>
  <c r="J31" i="29"/>
  <c r="I31" i="29"/>
  <c r="H31" i="29"/>
  <c r="G31" i="29"/>
  <c r="F31" i="29"/>
  <c r="M30" i="29"/>
  <c r="L30" i="29"/>
  <c r="K30" i="29"/>
  <c r="J29" i="29"/>
  <c r="I29" i="29"/>
  <c r="K29" i="29" s="1"/>
  <c r="H29" i="29"/>
  <c r="G29" i="29"/>
  <c r="F29" i="29"/>
  <c r="J28" i="29"/>
  <c r="I28" i="29"/>
  <c r="H28" i="29"/>
  <c r="K28" i="29" s="1"/>
  <c r="L29" i="29" s="1"/>
  <c r="G28" i="29"/>
  <c r="F28" i="29"/>
  <c r="M27" i="29"/>
  <c r="K27" i="29"/>
  <c r="L27" i="29" s="1"/>
  <c r="J26" i="29"/>
  <c r="I26" i="29"/>
  <c r="H26" i="29"/>
  <c r="G26" i="29"/>
  <c r="F26" i="29"/>
  <c r="K26" i="29" s="1"/>
  <c r="J25" i="29"/>
  <c r="I25" i="29"/>
  <c r="H25" i="29"/>
  <c r="G25" i="29"/>
  <c r="K25" i="29" s="1"/>
  <c r="L26" i="29" s="1"/>
  <c r="F25" i="29"/>
  <c r="M24" i="29"/>
  <c r="K24" i="29"/>
  <c r="L24" i="29" s="1"/>
  <c r="J23" i="29"/>
  <c r="I23" i="29"/>
  <c r="H23" i="29"/>
  <c r="G23" i="29"/>
  <c r="F23" i="29"/>
  <c r="K23" i="29" s="1"/>
  <c r="K22" i="29"/>
  <c r="L23" i="29" s="1"/>
  <c r="J22" i="29"/>
  <c r="I22" i="29"/>
  <c r="H22" i="29"/>
  <c r="G22" i="29"/>
  <c r="F22" i="29"/>
  <c r="M21" i="29"/>
  <c r="L21" i="29"/>
  <c r="K21" i="29"/>
  <c r="J20" i="29"/>
  <c r="I20" i="29"/>
  <c r="K20" i="29" s="1"/>
  <c r="H20" i="29"/>
  <c r="G20" i="29"/>
  <c r="F20" i="29"/>
  <c r="J19" i="29"/>
  <c r="I19" i="29"/>
  <c r="H19" i="29"/>
  <c r="G19" i="29"/>
  <c r="F19" i="29"/>
  <c r="K19" i="29" s="1"/>
  <c r="M18" i="29"/>
  <c r="K18" i="29"/>
  <c r="L18" i="29" s="1"/>
  <c r="J17" i="29"/>
  <c r="I17" i="29"/>
  <c r="H17" i="29"/>
  <c r="G17" i="29"/>
  <c r="F17" i="29"/>
  <c r="K17" i="29" s="1"/>
  <c r="J16" i="29"/>
  <c r="I16" i="29"/>
  <c r="H16" i="29"/>
  <c r="G16" i="29"/>
  <c r="K16" i="29" s="1"/>
  <c r="F16" i="29"/>
  <c r="M15" i="29"/>
  <c r="K15" i="29"/>
  <c r="L15" i="29" s="1"/>
  <c r="J14" i="29"/>
  <c r="I14" i="29"/>
  <c r="H14" i="29"/>
  <c r="G14" i="29"/>
  <c r="F14" i="29"/>
  <c r="K14" i="29" s="1"/>
  <c r="K13" i="29"/>
  <c r="L14" i="29" s="1"/>
  <c r="J13" i="29"/>
  <c r="I13" i="29"/>
  <c r="H13" i="29"/>
  <c r="G13" i="29"/>
  <c r="F13" i="29"/>
  <c r="M12" i="29"/>
  <c r="L12" i="29"/>
  <c r="K12" i="29"/>
  <c r="J11" i="29"/>
  <c r="I11" i="29"/>
  <c r="K11" i="29" s="1"/>
  <c r="H11" i="29"/>
  <c r="G11" i="29"/>
  <c r="F11" i="29"/>
  <c r="J10" i="29"/>
  <c r="I10" i="29"/>
  <c r="H10" i="29"/>
  <c r="G10" i="29"/>
  <c r="F10" i="29"/>
  <c r="K10" i="29" s="1"/>
  <c r="M9" i="29"/>
  <c r="K9" i="29"/>
  <c r="L9" i="29" s="1"/>
  <c r="L33" i="29" s="1"/>
  <c r="BA2" i="29"/>
  <c r="AX2" i="29"/>
  <c r="F8" i="29" s="1"/>
  <c r="G8" i="29" s="1"/>
  <c r="H8" i="29" s="1"/>
  <c r="I8" i="29" s="1"/>
  <c r="J8" i="29" s="1"/>
  <c r="L34" i="28"/>
  <c r="J33" i="28"/>
  <c r="J32" i="28"/>
  <c r="I32" i="28"/>
  <c r="H32" i="28"/>
  <c r="G32" i="28"/>
  <c r="F32" i="28"/>
  <c r="K32" i="28" s="1"/>
  <c r="K31" i="28"/>
  <c r="J31" i="28"/>
  <c r="I31" i="28"/>
  <c r="H31" i="28"/>
  <c r="G31" i="28"/>
  <c r="F31" i="28"/>
  <c r="M30" i="28"/>
  <c r="K30" i="28"/>
  <c r="L30" i="28" s="1"/>
  <c r="K29" i="28"/>
  <c r="J29" i="28"/>
  <c r="I29" i="28"/>
  <c r="H29" i="28"/>
  <c r="G29" i="28"/>
  <c r="F29" i="28"/>
  <c r="J28" i="28"/>
  <c r="I28" i="28"/>
  <c r="H28" i="28"/>
  <c r="G28" i="28"/>
  <c r="F28" i="28"/>
  <c r="K28" i="28" s="1"/>
  <c r="L29" i="28" s="1"/>
  <c r="M27" i="28"/>
  <c r="K27" i="28"/>
  <c r="L27" i="28" s="1"/>
  <c r="J26" i="28"/>
  <c r="I26" i="28"/>
  <c r="H26" i="28"/>
  <c r="G26" i="28"/>
  <c r="F26" i="28"/>
  <c r="K26" i="28" s="1"/>
  <c r="J25" i="28"/>
  <c r="I25" i="28"/>
  <c r="H25" i="28"/>
  <c r="G25" i="28"/>
  <c r="K25" i="28" s="1"/>
  <c r="L26" i="28" s="1"/>
  <c r="F25" i="28"/>
  <c r="M24" i="28"/>
  <c r="K24" i="28"/>
  <c r="L24" i="28" s="1"/>
  <c r="J23" i="28"/>
  <c r="I23" i="28"/>
  <c r="H23" i="28"/>
  <c r="G23" i="28"/>
  <c r="F23" i="28"/>
  <c r="K23" i="28" s="1"/>
  <c r="K22" i="28"/>
  <c r="L23" i="28" s="1"/>
  <c r="J22" i="28"/>
  <c r="I22" i="28"/>
  <c r="H22" i="28"/>
  <c r="G22" i="28"/>
  <c r="F22" i="28"/>
  <c r="M21" i="28"/>
  <c r="K21" i="28"/>
  <c r="L21" i="28" s="1"/>
  <c r="K20" i="28"/>
  <c r="J20" i="28"/>
  <c r="I20" i="28"/>
  <c r="H20" i="28"/>
  <c r="G20" i="28"/>
  <c r="F20" i="28"/>
  <c r="J19" i="28"/>
  <c r="I19" i="28"/>
  <c r="H19" i="28"/>
  <c r="G19" i="28"/>
  <c r="F19" i="28"/>
  <c r="K19" i="28" s="1"/>
  <c r="L20" i="28" s="1"/>
  <c r="M18" i="28"/>
  <c r="K18" i="28"/>
  <c r="L18" i="28" s="1"/>
  <c r="J17" i="28"/>
  <c r="I17" i="28"/>
  <c r="H17" i="28"/>
  <c r="G17" i="28"/>
  <c r="F17" i="28"/>
  <c r="K17" i="28" s="1"/>
  <c r="J16" i="28"/>
  <c r="I16" i="28"/>
  <c r="H16" i="28"/>
  <c r="G16" i="28"/>
  <c r="K16" i="28" s="1"/>
  <c r="F16" i="28"/>
  <c r="M15" i="28"/>
  <c r="K15" i="28"/>
  <c r="L15" i="28" s="1"/>
  <c r="J14" i="28"/>
  <c r="I14" i="28"/>
  <c r="H14" i="28"/>
  <c r="G14" i="28"/>
  <c r="F14" i="28"/>
  <c r="K14" i="28" s="1"/>
  <c r="K13" i="28"/>
  <c r="L14" i="28" s="1"/>
  <c r="J13" i="28"/>
  <c r="I13" i="28"/>
  <c r="H13" i="28"/>
  <c r="G13" i="28"/>
  <c r="F13" i="28"/>
  <c r="M12" i="28"/>
  <c r="K12" i="28"/>
  <c r="L12" i="28" s="1"/>
  <c r="K11" i="28"/>
  <c r="J11" i="28"/>
  <c r="I11" i="28"/>
  <c r="H11" i="28"/>
  <c r="G11" i="28"/>
  <c r="F11" i="28"/>
  <c r="J10" i="28"/>
  <c r="I10" i="28"/>
  <c r="H10" i="28"/>
  <c r="G10" i="28"/>
  <c r="F10" i="28"/>
  <c r="K10" i="28" s="1"/>
  <c r="L11" i="28" s="1"/>
  <c r="M9" i="28"/>
  <c r="K9" i="28"/>
  <c r="K33" i="28" s="1"/>
  <c r="BA2" i="28"/>
  <c r="AX2" i="28"/>
  <c r="F8" i="28" s="1"/>
  <c r="G8" i="28" s="1"/>
  <c r="H8" i="28" s="1"/>
  <c r="I8" i="28" s="1"/>
  <c r="J8" i="28" s="1"/>
  <c r="L34" i="27"/>
  <c r="J33" i="27"/>
  <c r="J32" i="27"/>
  <c r="I32" i="27"/>
  <c r="H32" i="27"/>
  <c r="G32" i="27"/>
  <c r="F32" i="27"/>
  <c r="K32" i="27" s="1"/>
  <c r="K31" i="27"/>
  <c r="L32" i="27" s="1"/>
  <c r="J31" i="27"/>
  <c r="I31" i="27"/>
  <c r="H31" i="27"/>
  <c r="G31" i="27"/>
  <c r="F31" i="27"/>
  <c r="M30" i="27"/>
  <c r="K30" i="27"/>
  <c r="L30" i="27" s="1"/>
  <c r="J29" i="27"/>
  <c r="I29" i="27"/>
  <c r="K29" i="27" s="1"/>
  <c r="H29" i="27"/>
  <c r="G29" i="27"/>
  <c r="F29" i="27"/>
  <c r="J28" i="27"/>
  <c r="I28" i="27"/>
  <c r="H28" i="27"/>
  <c r="G28" i="27"/>
  <c r="F28" i="27"/>
  <c r="K28" i="27" s="1"/>
  <c r="L29" i="27" s="1"/>
  <c r="M27" i="27"/>
  <c r="K27" i="27"/>
  <c r="L27" i="27" s="1"/>
  <c r="J26" i="27"/>
  <c r="I26" i="27"/>
  <c r="H26" i="27"/>
  <c r="G26" i="27"/>
  <c r="F26" i="27"/>
  <c r="K26" i="27" s="1"/>
  <c r="J25" i="27"/>
  <c r="I25" i="27"/>
  <c r="H25" i="27"/>
  <c r="G25" i="27"/>
  <c r="K25" i="27" s="1"/>
  <c r="L26" i="27" s="1"/>
  <c r="F25" i="27"/>
  <c r="M24" i="27"/>
  <c r="K24" i="27"/>
  <c r="L24" i="27" s="1"/>
  <c r="J23" i="27"/>
  <c r="I23" i="27"/>
  <c r="H23" i="27"/>
  <c r="G23" i="27"/>
  <c r="K23" i="27" s="1"/>
  <c r="F23" i="27"/>
  <c r="K22" i="27"/>
  <c r="L23" i="27" s="1"/>
  <c r="J22" i="27"/>
  <c r="I22" i="27"/>
  <c r="H22" i="27"/>
  <c r="G22" i="27"/>
  <c r="F22" i="27"/>
  <c r="M21" i="27"/>
  <c r="K21" i="27"/>
  <c r="L21" i="27" s="1"/>
  <c r="J20" i="27"/>
  <c r="I20" i="27"/>
  <c r="K20" i="27" s="1"/>
  <c r="H20" i="27"/>
  <c r="G20" i="27"/>
  <c r="F20" i="27"/>
  <c r="J19" i="27"/>
  <c r="I19" i="27"/>
  <c r="H19" i="27"/>
  <c r="G19" i="27"/>
  <c r="F19" i="27"/>
  <c r="K19" i="27" s="1"/>
  <c r="M18" i="27"/>
  <c r="K18" i="27"/>
  <c r="L18" i="27" s="1"/>
  <c r="J17" i="27"/>
  <c r="I17" i="27"/>
  <c r="H17" i="27"/>
  <c r="G17" i="27"/>
  <c r="K17" i="27" s="1"/>
  <c r="F17" i="27"/>
  <c r="J16" i="27"/>
  <c r="I16" i="27"/>
  <c r="H16" i="27"/>
  <c r="G16" i="27"/>
  <c r="K16" i="27" s="1"/>
  <c r="L17" i="27" s="1"/>
  <c r="F16" i="27"/>
  <c r="M15" i="27"/>
  <c r="L15" i="27"/>
  <c r="K15" i="27"/>
  <c r="J14" i="27"/>
  <c r="I14" i="27"/>
  <c r="H14" i="27"/>
  <c r="G14" i="27"/>
  <c r="K14" i="27" s="1"/>
  <c r="F14" i="27"/>
  <c r="K13" i="27"/>
  <c r="L14" i="27" s="1"/>
  <c r="J13" i="27"/>
  <c r="I13" i="27"/>
  <c r="H13" i="27"/>
  <c r="G13" i="27"/>
  <c r="F13" i="27"/>
  <c r="M12" i="27"/>
  <c r="K12" i="27"/>
  <c r="L12" i="27" s="1"/>
  <c r="J11" i="27"/>
  <c r="I11" i="27"/>
  <c r="K11" i="27" s="1"/>
  <c r="H11" i="27"/>
  <c r="G11" i="27"/>
  <c r="F11" i="27"/>
  <c r="J10" i="27"/>
  <c r="I10" i="27"/>
  <c r="H10" i="27"/>
  <c r="G10" i="27"/>
  <c r="F10" i="27"/>
  <c r="K10" i="27" s="1"/>
  <c r="M9" i="27"/>
  <c r="K9" i="27"/>
  <c r="K33" i="27" s="1"/>
  <c r="BA2" i="27"/>
  <c r="AX2" i="27"/>
  <c r="F8" i="27" s="1"/>
  <c r="G8" i="27" s="1"/>
  <c r="H8" i="27" s="1"/>
  <c r="I8" i="27" s="1"/>
  <c r="J8" i="27" s="1"/>
  <c r="L34" i="26"/>
  <c r="J33" i="26"/>
  <c r="J32" i="26"/>
  <c r="K32" i="26" s="1"/>
  <c r="I32" i="26"/>
  <c r="H32" i="26"/>
  <c r="G32" i="26"/>
  <c r="F32" i="26"/>
  <c r="K31" i="26"/>
  <c r="L32" i="26" s="1"/>
  <c r="J31" i="26"/>
  <c r="I31" i="26"/>
  <c r="H31" i="26"/>
  <c r="G31" i="26"/>
  <c r="F31" i="26"/>
  <c r="M30" i="26"/>
  <c r="L30" i="26"/>
  <c r="K30" i="26"/>
  <c r="J29" i="26"/>
  <c r="I29" i="26"/>
  <c r="K29" i="26" s="1"/>
  <c r="H29" i="26"/>
  <c r="G29" i="26"/>
  <c r="F29" i="26"/>
  <c r="J28" i="26"/>
  <c r="I28" i="26"/>
  <c r="H28" i="26"/>
  <c r="G28" i="26"/>
  <c r="K28" i="26" s="1"/>
  <c r="L29" i="26" s="1"/>
  <c r="F28" i="26"/>
  <c r="M27" i="26"/>
  <c r="K27" i="26"/>
  <c r="L27" i="26" s="1"/>
  <c r="J26" i="26"/>
  <c r="I26" i="26"/>
  <c r="H26" i="26"/>
  <c r="G26" i="26"/>
  <c r="F26" i="26"/>
  <c r="K26" i="26" s="1"/>
  <c r="J25" i="26"/>
  <c r="I25" i="26"/>
  <c r="H25" i="26"/>
  <c r="G25" i="26"/>
  <c r="K25" i="26" s="1"/>
  <c r="L26" i="26" s="1"/>
  <c r="F25" i="26"/>
  <c r="M24" i="26"/>
  <c r="K24" i="26"/>
  <c r="L24" i="26" s="1"/>
  <c r="J23" i="26"/>
  <c r="I23" i="26"/>
  <c r="H23" i="26"/>
  <c r="G23" i="26"/>
  <c r="F23" i="26"/>
  <c r="K23" i="26" s="1"/>
  <c r="K22" i="26"/>
  <c r="L23" i="26" s="1"/>
  <c r="J22" i="26"/>
  <c r="I22" i="26"/>
  <c r="H22" i="26"/>
  <c r="G22" i="26"/>
  <c r="F22" i="26"/>
  <c r="M21" i="26"/>
  <c r="L21" i="26"/>
  <c r="K21" i="26"/>
  <c r="J20" i="26"/>
  <c r="I20" i="26"/>
  <c r="K20" i="26" s="1"/>
  <c r="H20" i="26"/>
  <c r="G20" i="26"/>
  <c r="F20" i="26"/>
  <c r="J19" i="26"/>
  <c r="I19" i="26"/>
  <c r="H19" i="26"/>
  <c r="G19" i="26"/>
  <c r="K19" i="26" s="1"/>
  <c r="F19" i="26"/>
  <c r="M18" i="26"/>
  <c r="K18" i="26"/>
  <c r="L18" i="26" s="1"/>
  <c r="J17" i="26"/>
  <c r="I17" i="26"/>
  <c r="H17" i="26"/>
  <c r="G17" i="26"/>
  <c r="F17" i="26"/>
  <c r="K17" i="26" s="1"/>
  <c r="J16" i="26"/>
  <c r="I16" i="26"/>
  <c r="H16" i="26"/>
  <c r="G16" i="26"/>
  <c r="K16" i="26" s="1"/>
  <c r="F16" i="26"/>
  <c r="M15" i="26"/>
  <c r="K15" i="26"/>
  <c r="L15" i="26" s="1"/>
  <c r="J14" i="26"/>
  <c r="I14" i="26"/>
  <c r="H14" i="26"/>
  <c r="G14" i="26"/>
  <c r="F14" i="26"/>
  <c r="K14" i="26" s="1"/>
  <c r="K13" i="26"/>
  <c r="L14" i="26" s="1"/>
  <c r="J13" i="26"/>
  <c r="I13" i="26"/>
  <c r="H13" i="26"/>
  <c r="G13" i="26"/>
  <c r="F13" i="26"/>
  <c r="M12" i="26"/>
  <c r="L12" i="26"/>
  <c r="K12" i="26"/>
  <c r="J11" i="26"/>
  <c r="I11" i="26"/>
  <c r="K11" i="26" s="1"/>
  <c r="H11" i="26"/>
  <c r="G11" i="26"/>
  <c r="F11" i="26"/>
  <c r="J10" i="26"/>
  <c r="I10" i="26"/>
  <c r="H10" i="26"/>
  <c r="G10" i="26"/>
  <c r="K10" i="26" s="1"/>
  <c r="F10" i="26"/>
  <c r="M9" i="26"/>
  <c r="K9" i="26"/>
  <c r="K33" i="26" s="1"/>
  <c r="BA2" i="26"/>
  <c r="AX2" i="26"/>
  <c r="F8" i="26" s="1"/>
  <c r="G8" i="26" s="1"/>
  <c r="H8" i="26" s="1"/>
  <c r="I8" i="26" s="1"/>
  <c r="J8" i="26" s="1"/>
  <c r="L34" i="25"/>
  <c r="J33" i="25"/>
  <c r="J32" i="25"/>
  <c r="I32" i="25"/>
  <c r="H32" i="25"/>
  <c r="G32" i="25"/>
  <c r="F32" i="25"/>
  <c r="K32" i="25" s="1"/>
  <c r="K31" i="25"/>
  <c r="L32" i="25" s="1"/>
  <c r="J31" i="25"/>
  <c r="I31" i="25"/>
  <c r="H31" i="25"/>
  <c r="G31" i="25"/>
  <c r="F31" i="25"/>
  <c r="M30" i="25"/>
  <c r="K30" i="25"/>
  <c r="L30" i="25" s="1"/>
  <c r="J29" i="25"/>
  <c r="I29" i="25"/>
  <c r="K29" i="25" s="1"/>
  <c r="H29" i="25"/>
  <c r="G29" i="25"/>
  <c r="F29" i="25"/>
  <c r="J28" i="25"/>
  <c r="I28" i="25"/>
  <c r="H28" i="25"/>
  <c r="G28" i="25"/>
  <c r="F28" i="25"/>
  <c r="K28" i="25" s="1"/>
  <c r="L29" i="25" s="1"/>
  <c r="M27" i="25"/>
  <c r="K27" i="25"/>
  <c r="L27" i="25" s="1"/>
  <c r="J26" i="25"/>
  <c r="I26" i="25"/>
  <c r="H26" i="25"/>
  <c r="G26" i="25"/>
  <c r="F26" i="25"/>
  <c r="K26" i="25" s="1"/>
  <c r="J25" i="25"/>
  <c r="I25" i="25"/>
  <c r="H25" i="25"/>
  <c r="G25" i="25"/>
  <c r="K25" i="25" s="1"/>
  <c r="L26" i="25" s="1"/>
  <c r="F25" i="25"/>
  <c r="M24" i="25"/>
  <c r="K24" i="25"/>
  <c r="L24" i="25" s="1"/>
  <c r="J23" i="25"/>
  <c r="I23" i="25"/>
  <c r="H23" i="25"/>
  <c r="G23" i="25"/>
  <c r="F23" i="25"/>
  <c r="K23" i="25" s="1"/>
  <c r="K22" i="25"/>
  <c r="L23" i="25" s="1"/>
  <c r="J22" i="25"/>
  <c r="I22" i="25"/>
  <c r="H22" i="25"/>
  <c r="G22" i="25"/>
  <c r="F22" i="25"/>
  <c r="M21" i="25"/>
  <c r="K21" i="25"/>
  <c r="L21" i="25" s="1"/>
  <c r="J20" i="25"/>
  <c r="I20" i="25"/>
  <c r="K20" i="25" s="1"/>
  <c r="H20" i="25"/>
  <c r="G20" i="25"/>
  <c r="F20" i="25"/>
  <c r="J19" i="25"/>
  <c r="I19" i="25"/>
  <c r="H19" i="25"/>
  <c r="G19" i="25"/>
  <c r="F19" i="25"/>
  <c r="K19" i="25" s="1"/>
  <c r="L20" i="25" s="1"/>
  <c r="M18" i="25"/>
  <c r="K18" i="25"/>
  <c r="L18" i="25" s="1"/>
  <c r="J17" i="25"/>
  <c r="I17" i="25"/>
  <c r="H17" i="25"/>
  <c r="G17" i="25"/>
  <c r="F17" i="25"/>
  <c r="K17" i="25" s="1"/>
  <c r="J16" i="25"/>
  <c r="I16" i="25"/>
  <c r="H16" i="25"/>
  <c r="G16" i="25"/>
  <c r="K16" i="25" s="1"/>
  <c r="L17" i="25" s="1"/>
  <c r="F16" i="25"/>
  <c r="M15" i="25"/>
  <c r="K15" i="25"/>
  <c r="L15" i="25" s="1"/>
  <c r="J14" i="25"/>
  <c r="I14" i="25"/>
  <c r="H14" i="25"/>
  <c r="G14" i="25"/>
  <c r="F14" i="25"/>
  <c r="K14" i="25" s="1"/>
  <c r="K13" i="25"/>
  <c r="L14" i="25" s="1"/>
  <c r="J13" i="25"/>
  <c r="I13" i="25"/>
  <c r="H13" i="25"/>
  <c r="G13" i="25"/>
  <c r="F13" i="25"/>
  <c r="M12" i="25"/>
  <c r="K12" i="25"/>
  <c r="L12" i="25" s="1"/>
  <c r="J11" i="25"/>
  <c r="I11" i="25"/>
  <c r="K11" i="25" s="1"/>
  <c r="H11" i="25"/>
  <c r="G11" i="25"/>
  <c r="F11" i="25"/>
  <c r="J10" i="25"/>
  <c r="I10" i="25"/>
  <c r="H10" i="25"/>
  <c r="G10" i="25"/>
  <c r="F10" i="25"/>
  <c r="K10" i="25" s="1"/>
  <c r="M9" i="25"/>
  <c r="K9" i="25"/>
  <c r="K33" i="25" s="1"/>
  <c r="BA2" i="25"/>
  <c r="AX2" i="25"/>
  <c r="F8" i="25" s="1"/>
  <c r="G8" i="25" s="1"/>
  <c r="H8" i="25" s="1"/>
  <c r="I8" i="25" s="1"/>
  <c r="J8" i="25" s="1"/>
  <c r="L34" i="24"/>
  <c r="J33" i="24"/>
  <c r="J32" i="24"/>
  <c r="I32" i="24"/>
  <c r="H32" i="24"/>
  <c r="G32" i="24"/>
  <c r="F32" i="24"/>
  <c r="K32" i="24" s="1"/>
  <c r="J31" i="24"/>
  <c r="I31" i="24"/>
  <c r="H31" i="24"/>
  <c r="G31" i="24"/>
  <c r="F31" i="24"/>
  <c r="K31" i="24" s="1"/>
  <c r="L32" i="24" s="1"/>
  <c r="M30" i="24"/>
  <c r="K30" i="24"/>
  <c r="L30" i="24" s="1"/>
  <c r="J29" i="24"/>
  <c r="K29" i="24" s="1"/>
  <c r="I29" i="24"/>
  <c r="H29" i="24"/>
  <c r="G29" i="24"/>
  <c r="F29" i="24"/>
  <c r="J28" i="24"/>
  <c r="I28" i="24"/>
  <c r="H28" i="24"/>
  <c r="G28" i="24"/>
  <c r="F28" i="24"/>
  <c r="K28" i="24" s="1"/>
  <c r="L29" i="24" s="1"/>
  <c r="M27" i="24"/>
  <c r="L27" i="24"/>
  <c r="K27" i="24"/>
  <c r="J26" i="24"/>
  <c r="I26" i="24"/>
  <c r="H26" i="24"/>
  <c r="G26" i="24"/>
  <c r="F26" i="24"/>
  <c r="K26" i="24" s="1"/>
  <c r="J25" i="24"/>
  <c r="I25" i="24"/>
  <c r="H25" i="24"/>
  <c r="K25" i="24" s="1"/>
  <c r="G25" i="24"/>
  <c r="F25" i="24"/>
  <c r="M24" i="24"/>
  <c r="K24" i="24"/>
  <c r="L24" i="24" s="1"/>
  <c r="J23" i="24"/>
  <c r="I23" i="24"/>
  <c r="H23" i="24"/>
  <c r="G23" i="24"/>
  <c r="K23" i="24" s="1"/>
  <c r="F23" i="24"/>
  <c r="K22" i="24"/>
  <c r="J22" i="24"/>
  <c r="I22" i="24"/>
  <c r="H22" i="24"/>
  <c r="G22" i="24"/>
  <c r="F22" i="24"/>
  <c r="M21" i="24"/>
  <c r="K21" i="24"/>
  <c r="L21" i="24" s="1"/>
  <c r="K20" i="24"/>
  <c r="J20" i="24"/>
  <c r="I20" i="24"/>
  <c r="H20" i="24"/>
  <c r="G20" i="24"/>
  <c r="F20" i="24"/>
  <c r="J19" i="24"/>
  <c r="I19" i="24"/>
  <c r="H19" i="24"/>
  <c r="G19" i="24"/>
  <c r="F19" i="24"/>
  <c r="K19" i="24" s="1"/>
  <c r="L20" i="24" s="1"/>
  <c r="M18" i="24"/>
  <c r="L18" i="24"/>
  <c r="K18" i="24"/>
  <c r="J17" i="24"/>
  <c r="I17" i="24"/>
  <c r="H17" i="24"/>
  <c r="G17" i="24"/>
  <c r="F17" i="24"/>
  <c r="K17" i="24" s="1"/>
  <c r="J16" i="24"/>
  <c r="I16" i="24"/>
  <c r="H16" i="24"/>
  <c r="K16" i="24" s="1"/>
  <c r="G16" i="24"/>
  <c r="F16" i="24"/>
  <c r="M15" i="24"/>
  <c r="K15" i="24"/>
  <c r="L15" i="24" s="1"/>
  <c r="J14" i="24"/>
  <c r="I14" i="24"/>
  <c r="H14" i="24"/>
  <c r="G14" i="24"/>
  <c r="K14" i="24" s="1"/>
  <c r="F14" i="24"/>
  <c r="J13" i="24"/>
  <c r="I13" i="24"/>
  <c r="K13" i="24" s="1"/>
  <c r="L14" i="24" s="1"/>
  <c r="H13" i="24"/>
  <c r="G13" i="24"/>
  <c r="F13" i="24"/>
  <c r="M12" i="24"/>
  <c r="K12" i="24"/>
  <c r="L12" i="24" s="1"/>
  <c r="K11" i="24"/>
  <c r="J11" i="24"/>
  <c r="I11" i="24"/>
  <c r="H11" i="24"/>
  <c r="G11" i="24"/>
  <c r="F11" i="24"/>
  <c r="J10" i="24"/>
  <c r="I10" i="24"/>
  <c r="H10" i="24"/>
  <c r="G10" i="24"/>
  <c r="F10" i="24"/>
  <c r="K10" i="24" s="1"/>
  <c r="L11" i="24" s="1"/>
  <c r="M9" i="24"/>
  <c r="L9" i="24"/>
  <c r="K9" i="24"/>
  <c r="K33" i="24" s="1"/>
  <c r="BA2" i="24"/>
  <c r="AX2" i="24"/>
  <c r="F8" i="24" s="1"/>
  <c r="G8" i="24" s="1"/>
  <c r="H8" i="24" s="1"/>
  <c r="I8" i="24" s="1"/>
  <c r="J8" i="24" s="1"/>
  <c r="L34" i="23"/>
  <c r="J33" i="23"/>
  <c r="J32" i="23"/>
  <c r="I32" i="23"/>
  <c r="K32" i="23" s="1"/>
  <c r="H32" i="23"/>
  <c r="G32" i="23"/>
  <c r="F32" i="23"/>
  <c r="J31" i="23"/>
  <c r="I31" i="23"/>
  <c r="H31" i="23"/>
  <c r="G31" i="23"/>
  <c r="F31" i="23"/>
  <c r="K31" i="23" s="1"/>
  <c r="L32" i="23" s="1"/>
  <c r="M30" i="23"/>
  <c r="K30" i="23"/>
  <c r="L30" i="23" s="1"/>
  <c r="K29" i="23"/>
  <c r="J29" i="23"/>
  <c r="I29" i="23"/>
  <c r="H29" i="23"/>
  <c r="G29" i="23"/>
  <c r="F29" i="23"/>
  <c r="J28" i="23"/>
  <c r="I28" i="23"/>
  <c r="H28" i="23"/>
  <c r="G28" i="23"/>
  <c r="K28" i="23" s="1"/>
  <c r="L29" i="23" s="1"/>
  <c r="F28" i="23"/>
  <c r="M27" i="23"/>
  <c r="K27" i="23"/>
  <c r="L27" i="23" s="1"/>
  <c r="J26" i="23"/>
  <c r="I26" i="23"/>
  <c r="H26" i="23"/>
  <c r="G26" i="23"/>
  <c r="F26" i="23"/>
  <c r="K26" i="23" s="1"/>
  <c r="J25" i="23"/>
  <c r="I25" i="23"/>
  <c r="K25" i="23" s="1"/>
  <c r="L26" i="23" s="1"/>
  <c r="H25" i="23"/>
  <c r="G25" i="23"/>
  <c r="F25" i="23"/>
  <c r="M24" i="23"/>
  <c r="K24" i="23"/>
  <c r="L24" i="23" s="1"/>
  <c r="J23" i="23"/>
  <c r="I23" i="23"/>
  <c r="H23" i="23"/>
  <c r="G23" i="23"/>
  <c r="K23" i="23" s="1"/>
  <c r="F23" i="23"/>
  <c r="J22" i="23"/>
  <c r="I22" i="23"/>
  <c r="H22" i="23"/>
  <c r="G22" i="23"/>
  <c r="F22" i="23"/>
  <c r="K22" i="23" s="1"/>
  <c r="L23" i="23" s="1"/>
  <c r="M21" i="23"/>
  <c r="K21" i="23"/>
  <c r="L21" i="23" s="1"/>
  <c r="K20" i="23"/>
  <c r="J20" i="23"/>
  <c r="I20" i="23"/>
  <c r="H20" i="23"/>
  <c r="G20" i="23"/>
  <c r="F20" i="23"/>
  <c r="J19" i="23"/>
  <c r="I19" i="23"/>
  <c r="H19" i="23"/>
  <c r="G19" i="23"/>
  <c r="K19" i="23" s="1"/>
  <c r="L20" i="23" s="1"/>
  <c r="F19" i="23"/>
  <c r="M18" i="23"/>
  <c r="K18" i="23"/>
  <c r="L18" i="23" s="1"/>
  <c r="J17" i="23"/>
  <c r="I17" i="23"/>
  <c r="H17" i="23"/>
  <c r="G17" i="23"/>
  <c r="F17" i="23"/>
  <c r="K17" i="23" s="1"/>
  <c r="J16" i="23"/>
  <c r="I16" i="23"/>
  <c r="K16" i="23" s="1"/>
  <c r="L17" i="23" s="1"/>
  <c r="H16" i="23"/>
  <c r="G16" i="23"/>
  <c r="F16" i="23"/>
  <c r="M15" i="23"/>
  <c r="K15" i="23"/>
  <c r="L15" i="23" s="1"/>
  <c r="J14" i="23"/>
  <c r="I14" i="23"/>
  <c r="H14" i="23"/>
  <c r="G14" i="23"/>
  <c r="K14" i="23" s="1"/>
  <c r="F14" i="23"/>
  <c r="J13" i="23"/>
  <c r="I13" i="23"/>
  <c r="H13" i="23"/>
  <c r="G13" i="23"/>
  <c r="F13" i="23"/>
  <c r="K13" i="23" s="1"/>
  <c r="M12" i="23"/>
  <c r="K12" i="23"/>
  <c r="L12" i="23" s="1"/>
  <c r="K11" i="23"/>
  <c r="J11" i="23"/>
  <c r="I11" i="23"/>
  <c r="H11" i="23"/>
  <c r="G11" i="23"/>
  <c r="F11" i="23"/>
  <c r="J10" i="23"/>
  <c r="I10" i="23"/>
  <c r="H10" i="23"/>
  <c r="G10" i="23"/>
  <c r="K10" i="23" s="1"/>
  <c r="L11" i="23" s="1"/>
  <c r="F10" i="23"/>
  <c r="M9" i="23"/>
  <c r="K9" i="23"/>
  <c r="K33" i="23" s="1"/>
  <c r="BA2" i="23"/>
  <c r="AX2" i="23"/>
  <c r="F8" i="23" s="1"/>
  <c r="G8" i="23" s="1"/>
  <c r="H8" i="23" s="1"/>
  <c r="I8" i="23" s="1"/>
  <c r="J8" i="23" s="1"/>
  <c r="J32" i="22"/>
  <c r="I32" i="22"/>
  <c r="H32" i="22"/>
  <c r="G32" i="22"/>
  <c r="F32" i="22"/>
  <c r="J31" i="22"/>
  <c r="I31" i="22"/>
  <c r="H31" i="22"/>
  <c r="G31" i="22"/>
  <c r="F31" i="22"/>
  <c r="M30" i="22"/>
  <c r="K30" i="22"/>
  <c r="L30" i="22" s="1"/>
  <c r="J29" i="22"/>
  <c r="I29" i="22"/>
  <c r="H29" i="22"/>
  <c r="G29" i="22"/>
  <c r="F29" i="22"/>
  <c r="J28" i="22"/>
  <c r="I28" i="22"/>
  <c r="H28" i="22"/>
  <c r="G28" i="22"/>
  <c r="F28" i="22"/>
  <c r="M27" i="22"/>
  <c r="K27" i="22"/>
  <c r="L27" i="22" s="1"/>
  <c r="J26" i="22"/>
  <c r="I26" i="22"/>
  <c r="H26" i="22"/>
  <c r="G26" i="22"/>
  <c r="F26" i="22"/>
  <c r="J25" i="22"/>
  <c r="I25" i="22"/>
  <c r="H25" i="22"/>
  <c r="G25" i="22"/>
  <c r="F25" i="22"/>
  <c r="M24" i="22"/>
  <c r="K24" i="22"/>
  <c r="L24" i="22" s="1"/>
  <c r="J23" i="22"/>
  <c r="I23" i="22"/>
  <c r="H23" i="22"/>
  <c r="G23" i="22"/>
  <c r="F23" i="22"/>
  <c r="J22" i="22"/>
  <c r="I22" i="22"/>
  <c r="H22" i="22"/>
  <c r="G22" i="22"/>
  <c r="F22" i="22"/>
  <c r="M21" i="22"/>
  <c r="K21" i="22"/>
  <c r="L21" i="22" s="1"/>
  <c r="J20" i="22"/>
  <c r="I20" i="22"/>
  <c r="H20" i="22"/>
  <c r="G20" i="22"/>
  <c r="F20" i="22"/>
  <c r="J19" i="22"/>
  <c r="I19" i="22"/>
  <c r="H19" i="22"/>
  <c r="G19" i="22"/>
  <c r="F19" i="22"/>
  <c r="M18" i="22"/>
  <c r="K18" i="22"/>
  <c r="L18" i="22" s="1"/>
  <c r="J17" i="22"/>
  <c r="I17" i="22"/>
  <c r="H17" i="22"/>
  <c r="G17" i="22"/>
  <c r="F17" i="22"/>
  <c r="J16" i="22"/>
  <c r="I16" i="22"/>
  <c r="H16" i="22"/>
  <c r="G16" i="22"/>
  <c r="F16" i="22"/>
  <c r="M15" i="22"/>
  <c r="K15" i="22"/>
  <c r="L15" i="22" s="1"/>
  <c r="J14" i="22"/>
  <c r="I14" i="22"/>
  <c r="H14" i="22"/>
  <c r="G14" i="22"/>
  <c r="F14" i="22"/>
  <c r="J13" i="22"/>
  <c r="I13" i="22"/>
  <c r="H13" i="22"/>
  <c r="G13" i="22"/>
  <c r="F13" i="22"/>
  <c r="M12" i="22"/>
  <c r="K12" i="22"/>
  <c r="L12" i="22" s="1"/>
  <c r="J11" i="22"/>
  <c r="I11" i="22"/>
  <c r="H11" i="22"/>
  <c r="G11" i="22"/>
  <c r="F11" i="22"/>
  <c r="J10" i="22"/>
  <c r="I10" i="22"/>
  <c r="H10" i="22"/>
  <c r="G10" i="22"/>
  <c r="F10" i="22"/>
  <c r="M9" i="22"/>
  <c r="K9" i="22"/>
  <c r="BA2" i="22"/>
  <c r="AX2" i="22"/>
  <c r="F8" i="22" s="1"/>
  <c r="G8" i="22" s="1"/>
  <c r="H8" i="22" s="1"/>
  <c r="I8" i="22" s="1"/>
  <c r="J8" i="22" s="1"/>
  <c r="J32" i="21"/>
  <c r="I32" i="21"/>
  <c r="H32" i="21"/>
  <c r="G32" i="21"/>
  <c r="F32" i="21"/>
  <c r="J31" i="21"/>
  <c r="I31" i="21"/>
  <c r="H31" i="21"/>
  <c r="G31" i="21"/>
  <c r="F31" i="21"/>
  <c r="M30" i="21"/>
  <c r="K30" i="21"/>
  <c r="L30" i="21" s="1"/>
  <c r="J29" i="21"/>
  <c r="I29" i="21"/>
  <c r="H29" i="21"/>
  <c r="G29" i="21"/>
  <c r="F29" i="21"/>
  <c r="J28" i="21"/>
  <c r="I28" i="21"/>
  <c r="H28" i="21"/>
  <c r="G28" i="21"/>
  <c r="F28" i="21"/>
  <c r="M27" i="21"/>
  <c r="K27" i="21"/>
  <c r="L27" i="21" s="1"/>
  <c r="J26" i="21"/>
  <c r="I26" i="21"/>
  <c r="H26" i="21"/>
  <c r="G26" i="21"/>
  <c r="F26" i="21"/>
  <c r="J25" i="21"/>
  <c r="I25" i="21"/>
  <c r="H25" i="21"/>
  <c r="G25" i="21"/>
  <c r="F25" i="21"/>
  <c r="M24" i="21"/>
  <c r="K24" i="21"/>
  <c r="L24" i="21" s="1"/>
  <c r="J23" i="21"/>
  <c r="I23" i="21"/>
  <c r="H23" i="21"/>
  <c r="G23" i="21"/>
  <c r="F23" i="21"/>
  <c r="J22" i="21"/>
  <c r="I22" i="21"/>
  <c r="H22" i="21"/>
  <c r="G22" i="21"/>
  <c r="F22" i="21"/>
  <c r="M21" i="21"/>
  <c r="K21" i="21"/>
  <c r="L21" i="21" s="1"/>
  <c r="J20" i="21"/>
  <c r="I20" i="21"/>
  <c r="H20" i="21"/>
  <c r="G20" i="21"/>
  <c r="F20" i="21"/>
  <c r="J19" i="21"/>
  <c r="I19" i="21"/>
  <c r="H19" i="21"/>
  <c r="G19" i="21"/>
  <c r="F19" i="21"/>
  <c r="M18" i="21"/>
  <c r="K18" i="21"/>
  <c r="L18" i="21" s="1"/>
  <c r="J17" i="21"/>
  <c r="I17" i="21"/>
  <c r="H17" i="21"/>
  <c r="G17" i="21"/>
  <c r="F17" i="21"/>
  <c r="J16" i="21"/>
  <c r="I16" i="21"/>
  <c r="H16" i="21"/>
  <c r="G16" i="21"/>
  <c r="F16" i="21"/>
  <c r="M15" i="21"/>
  <c r="K15" i="21"/>
  <c r="L15" i="21" s="1"/>
  <c r="J14" i="21"/>
  <c r="I14" i="21"/>
  <c r="H14" i="21"/>
  <c r="G14" i="21"/>
  <c r="F14" i="21"/>
  <c r="J13" i="21"/>
  <c r="I13" i="21"/>
  <c r="H13" i="21"/>
  <c r="G13" i="21"/>
  <c r="F13" i="21"/>
  <c r="M12" i="21"/>
  <c r="K12" i="21"/>
  <c r="L12" i="21" s="1"/>
  <c r="J11" i="21"/>
  <c r="I11" i="21"/>
  <c r="H11" i="21"/>
  <c r="G11" i="21"/>
  <c r="F11" i="21"/>
  <c r="J10" i="21"/>
  <c r="I10" i="21"/>
  <c r="H10" i="21"/>
  <c r="G10" i="21"/>
  <c r="F10" i="21"/>
  <c r="M9" i="21"/>
  <c r="K9" i="21"/>
  <c r="BA2" i="21"/>
  <c r="AX2" i="21"/>
  <c r="F8" i="21" s="1"/>
  <c r="G8" i="21" s="1"/>
  <c r="H8" i="21" s="1"/>
  <c r="I8" i="21" s="1"/>
  <c r="J8" i="21" s="1"/>
  <c r="J32" i="20"/>
  <c r="I32" i="20"/>
  <c r="H32" i="20"/>
  <c r="G32" i="20"/>
  <c r="F32" i="20"/>
  <c r="J31" i="20"/>
  <c r="I31" i="20"/>
  <c r="H31" i="20"/>
  <c r="G31" i="20"/>
  <c r="F31" i="20"/>
  <c r="M30" i="20"/>
  <c r="K30" i="20"/>
  <c r="L30" i="20" s="1"/>
  <c r="J29" i="20"/>
  <c r="I29" i="20"/>
  <c r="H29" i="20"/>
  <c r="G29" i="20"/>
  <c r="F29" i="20"/>
  <c r="J28" i="20"/>
  <c r="I28" i="20"/>
  <c r="H28" i="20"/>
  <c r="G28" i="20"/>
  <c r="F28" i="20"/>
  <c r="M27" i="20"/>
  <c r="K27" i="20"/>
  <c r="L27" i="20" s="1"/>
  <c r="J26" i="20"/>
  <c r="I26" i="20"/>
  <c r="H26" i="20"/>
  <c r="G26" i="20"/>
  <c r="F26" i="20"/>
  <c r="J25" i="20"/>
  <c r="I25" i="20"/>
  <c r="H25" i="20"/>
  <c r="G25" i="20"/>
  <c r="F25" i="20"/>
  <c r="M24" i="20"/>
  <c r="K24" i="20"/>
  <c r="L24" i="20" s="1"/>
  <c r="J23" i="20"/>
  <c r="I23" i="20"/>
  <c r="H23" i="20"/>
  <c r="G23" i="20"/>
  <c r="F23" i="20"/>
  <c r="J22" i="20"/>
  <c r="I22" i="20"/>
  <c r="H22" i="20"/>
  <c r="G22" i="20"/>
  <c r="F22" i="20"/>
  <c r="M21" i="20"/>
  <c r="K21" i="20"/>
  <c r="L21" i="20" s="1"/>
  <c r="J20" i="20"/>
  <c r="I20" i="20"/>
  <c r="H20" i="20"/>
  <c r="G20" i="20"/>
  <c r="F20" i="20"/>
  <c r="J19" i="20"/>
  <c r="I19" i="20"/>
  <c r="H19" i="20"/>
  <c r="G19" i="20"/>
  <c r="F19" i="20"/>
  <c r="M18" i="20"/>
  <c r="K18" i="20"/>
  <c r="L18" i="20" s="1"/>
  <c r="J17" i="20"/>
  <c r="I17" i="20"/>
  <c r="H17" i="20"/>
  <c r="G17" i="20"/>
  <c r="F17" i="20"/>
  <c r="J16" i="20"/>
  <c r="I16" i="20"/>
  <c r="H16" i="20"/>
  <c r="G16" i="20"/>
  <c r="F16" i="20"/>
  <c r="M15" i="20"/>
  <c r="K15" i="20"/>
  <c r="L15" i="20" s="1"/>
  <c r="J14" i="20"/>
  <c r="I14" i="20"/>
  <c r="H14" i="20"/>
  <c r="G14" i="20"/>
  <c r="F14" i="20"/>
  <c r="J13" i="20"/>
  <c r="I13" i="20"/>
  <c r="H13" i="20"/>
  <c r="G13" i="20"/>
  <c r="F13" i="20"/>
  <c r="M12" i="20"/>
  <c r="K12" i="20"/>
  <c r="L12" i="20" s="1"/>
  <c r="J11" i="20"/>
  <c r="I11" i="20"/>
  <c r="H11" i="20"/>
  <c r="G11" i="20"/>
  <c r="F11" i="20"/>
  <c r="J10" i="20"/>
  <c r="I10" i="20"/>
  <c r="H10" i="20"/>
  <c r="G10" i="20"/>
  <c r="F10" i="20"/>
  <c r="M9" i="20"/>
  <c r="K9" i="20"/>
  <c r="BA2" i="20"/>
  <c r="AX2" i="20"/>
  <c r="F8" i="20" s="1"/>
  <c r="G8" i="20" s="1"/>
  <c r="H8" i="20" s="1"/>
  <c r="I8" i="20" s="1"/>
  <c r="J8" i="20" s="1"/>
  <c r="J32" i="19"/>
  <c r="I32" i="19"/>
  <c r="H32" i="19"/>
  <c r="G32" i="19"/>
  <c r="F32" i="19"/>
  <c r="J31" i="19"/>
  <c r="I31" i="19"/>
  <c r="H31" i="19"/>
  <c r="G31" i="19"/>
  <c r="F31" i="19"/>
  <c r="M30" i="19"/>
  <c r="K30" i="19"/>
  <c r="L30" i="19" s="1"/>
  <c r="J29" i="19"/>
  <c r="I29" i="19"/>
  <c r="H29" i="19"/>
  <c r="G29" i="19"/>
  <c r="F29" i="19"/>
  <c r="J28" i="19"/>
  <c r="I28" i="19"/>
  <c r="H28" i="19"/>
  <c r="G28" i="19"/>
  <c r="F28" i="19"/>
  <c r="M27" i="19"/>
  <c r="K27" i="19"/>
  <c r="L27" i="19" s="1"/>
  <c r="J26" i="19"/>
  <c r="I26" i="19"/>
  <c r="H26" i="19"/>
  <c r="G26" i="19"/>
  <c r="F26" i="19"/>
  <c r="J25" i="19"/>
  <c r="I25" i="19"/>
  <c r="H25" i="19"/>
  <c r="G25" i="19"/>
  <c r="F25" i="19"/>
  <c r="M24" i="19"/>
  <c r="K24" i="19"/>
  <c r="L24" i="19" s="1"/>
  <c r="J23" i="19"/>
  <c r="I23" i="19"/>
  <c r="H23" i="19"/>
  <c r="G23" i="19"/>
  <c r="F23" i="19"/>
  <c r="J22" i="19"/>
  <c r="I22" i="19"/>
  <c r="H22" i="19"/>
  <c r="G22" i="19"/>
  <c r="F22" i="19"/>
  <c r="M21" i="19"/>
  <c r="K21" i="19"/>
  <c r="L21" i="19" s="1"/>
  <c r="J20" i="19"/>
  <c r="I20" i="19"/>
  <c r="H20" i="19"/>
  <c r="G20" i="19"/>
  <c r="F20" i="19"/>
  <c r="J19" i="19"/>
  <c r="I19" i="19"/>
  <c r="H19" i="19"/>
  <c r="G19" i="19"/>
  <c r="F19" i="19"/>
  <c r="M18" i="19"/>
  <c r="K18" i="19"/>
  <c r="L18" i="19" s="1"/>
  <c r="J17" i="19"/>
  <c r="I17" i="19"/>
  <c r="H17" i="19"/>
  <c r="G17" i="19"/>
  <c r="F17" i="19"/>
  <c r="J16" i="19"/>
  <c r="I16" i="19"/>
  <c r="H16" i="19"/>
  <c r="G16" i="19"/>
  <c r="F16" i="19"/>
  <c r="M15" i="19"/>
  <c r="K15" i="19"/>
  <c r="L15" i="19" s="1"/>
  <c r="J14" i="19"/>
  <c r="I14" i="19"/>
  <c r="H14" i="19"/>
  <c r="G14" i="19"/>
  <c r="F14" i="19"/>
  <c r="J13" i="19"/>
  <c r="I13" i="19"/>
  <c r="H13" i="19"/>
  <c r="G13" i="19"/>
  <c r="F13" i="19"/>
  <c r="M12" i="19"/>
  <c r="K12" i="19"/>
  <c r="L12" i="19" s="1"/>
  <c r="J11" i="19"/>
  <c r="I11" i="19"/>
  <c r="H11" i="19"/>
  <c r="G11" i="19"/>
  <c r="F11" i="19"/>
  <c r="J10" i="19"/>
  <c r="I10" i="19"/>
  <c r="H10" i="19"/>
  <c r="G10" i="19"/>
  <c r="F10" i="19"/>
  <c r="M9" i="19"/>
  <c r="K9" i="19"/>
  <c r="G8" i="19"/>
  <c r="H8" i="19" s="1"/>
  <c r="I8" i="19" s="1"/>
  <c r="J8" i="19" s="1"/>
  <c r="F8" i="19"/>
  <c r="BA2" i="19"/>
  <c r="AX2" i="19"/>
  <c r="J32" i="18"/>
  <c r="I32" i="18"/>
  <c r="H32" i="18"/>
  <c r="G32" i="18"/>
  <c r="F32" i="18"/>
  <c r="J31" i="18"/>
  <c r="I31" i="18"/>
  <c r="H31" i="18"/>
  <c r="G31" i="18"/>
  <c r="F31" i="18"/>
  <c r="M30" i="18"/>
  <c r="K30" i="18"/>
  <c r="L30" i="18" s="1"/>
  <c r="J29" i="18"/>
  <c r="I29" i="18"/>
  <c r="H29" i="18"/>
  <c r="G29" i="18"/>
  <c r="F29" i="18"/>
  <c r="J28" i="18"/>
  <c r="I28" i="18"/>
  <c r="H28" i="18"/>
  <c r="G28" i="18"/>
  <c r="F28" i="18"/>
  <c r="M27" i="18"/>
  <c r="K27" i="18"/>
  <c r="L27" i="18" s="1"/>
  <c r="J26" i="18"/>
  <c r="I26" i="18"/>
  <c r="H26" i="18"/>
  <c r="G26" i="18"/>
  <c r="F26" i="18"/>
  <c r="J25" i="18"/>
  <c r="I25" i="18"/>
  <c r="H25" i="18"/>
  <c r="G25" i="18"/>
  <c r="F25" i="18"/>
  <c r="M24" i="18"/>
  <c r="K24" i="18"/>
  <c r="L24" i="18" s="1"/>
  <c r="J23" i="18"/>
  <c r="I23" i="18"/>
  <c r="H23" i="18"/>
  <c r="G23" i="18"/>
  <c r="F23" i="18"/>
  <c r="J22" i="18"/>
  <c r="I22" i="18"/>
  <c r="H22" i="18"/>
  <c r="G22" i="18"/>
  <c r="F22" i="18"/>
  <c r="M21" i="18"/>
  <c r="K21" i="18"/>
  <c r="L21" i="18" s="1"/>
  <c r="J20" i="18"/>
  <c r="I20" i="18"/>
  <c r="H20" i="18"/>
  <c r="G20" i="18"/>
  <c r="F20" i="18"/>
  <c r="J19" i="18"/>
  <c r="I19" i="18"/>
  <c r="H19" i="18"/>
  <c r="G19" i="18"/>
  <c r="F19" i="18"/>
  <c r="M18" i="18"/>
  <c r="K18" i="18"/>
  <c r="L18" i="18" s="1"/>
  <c r="J17" i="18"/>
  <c r="I17" i="18"/>
  <c r="H17" i="18"/>
  <c r="G17" i="18"/>
  <c r="F17" i="18"/>
  <c r="J16" i="18"/>
  <c r="I16" i="18"/>
  <c r="H16" i="18"/>
  <c r="G16" i="18"/>
  <c r="F16" i="18"/>
  <c r="M15" i="18"/>
  <c r="K15" i="18"/>
  <c r="L15" i="18" s="1"/>
  <c r="J14" i="18"/>
  <c r="I14" i="18"/>
  <c r="H14" i="18"/>
  <c r="G14" i="18"/>
  <c r="F14" i="18"/>
  <c r="J13" i="18"/>
  <c r="I13" i="18"/>
  <c r="H13" i="18"/>
  <c r="G13" i="18"/>
  <c r="F13" i="18"/>
  <c r="M12" i="18"/>
  <c r="K12" i="18"/>
  <c r="L12" i="18" s="1"/>
  <c r="J11" i="18"/>
  <c r="I11" i="18"/>
  <c r="H11" i="18"/>
  <c r="G11" i="18"/>
  <c r="F11" i="18"/>
  <c r="J10" i="18"/>
  <c r="I10" i="18"/>
  <c r="H10" i="18"/>
  <c r="G10" i="18"/>
  <c r="F10" i="18"/>
  <c r="M9" i="18"/>
  <c r="K9" i="18"/>
  <c r="BA2" i="18"/>
  <c r="AX2" i="18"/>
  <c r="F8" i="18" s="1"/>
  <c r="G8" i="18" s="1"/>
  <c r="H8" i="18" s="1"/>
  <c r="I8" i="18" s="1"/>
  <c r="J8" i="18" s="1"/>
  <c r="J32" i="17"/>
  <c r="I32" i="17"/>
  <c r="H32" i="17"/>
  <c r="G32" i="17"/>
  <c r="F32" i="17"/>
  <c r="J31" i="17"/>
  <c r="I31" i="17"/>
  <c r="H31" i="17"/>
  <c r="G31" i="17"/>
  <c r="F31" i="17"/>
  <c r="M30" i="17"/>
  <c r="K30" i="17"/>
  <c r="L30" i="17" s="1"/>
  <c r="J29" i="17"/>
  <c r="I29" i="17"/>
  <c r="H29" i="17"/>
  <c r="G29" i="17"/>
  <c r="F29" i="17"/>
  <c r="J28" i="17"/>
  <c r="I28" i="17"/>
  <c r="H28" i="17"/>
  <c r="G28" i="17"/>
  <c r="F28" i="17"/>
  <c r="M27" i="17"/>
  <c r="K27" i="17"/>
  <c r="L27" i="17" s="1"/>
  <c r="J26" i="17"/>
  <c r="I26" i="17"/>
  <c r="H26" i="17"/>
  <c r="G26" i="17"/>
  <c r="F26" i="17"/>
  <c r="J25" i="17"/>
  <c r="I25" i="17"/>
  <c r="H25" i="17"/>
  <c r="G25" i="17"/>
  <c r="F25" i="17"/>
  <c r="M24" i="17"/>
  <c r="K24" i="17"/>
  <c r="L24" i="17" s="1"/>
  <c r="J23" i="17"/>
  <c r="I23" i="17"/>
  <c r="H23" i="17"/>
  <c r="G23" i="17"/>
  <c r="F23" i="17"/>
  <c r="J22" i="17"/>
  <c r="I22" i="17"/>
  <c r="H22" i="17"/>
  <c r="G22" i="17"/>
  <c r="F22" i="17"/>
  <c r="M21" i="17"/>
  <c r="K21" i="17"/>
  <c r="L21" i="17" s="1"/>
  <c r="J20" i="17"/>
  <c r="I20" i="17"/>
  <c r="H20" i="17"/>
  <c r="G20" i="17"/>
  <c r="F20" i="17"/>
  <c r="J19" i="17"/>
  <c r="I19" i="17"/>
  <c r="H19" i="17"/>
  <c r="G19" i="17"/>
  <c r="F19" i="17"/>
  <c r="M18" i="17"/>
  <c r="K18" i="17"/>
  <c r="L18" i="17" s="1"/>
  <c r="J17" i="17"/>
  <c r="I17" i="17"/>
  <c r="H17" i="17"/>
  <c r="G17" i="17"/>
  <c r="F17" i="17"/>
  <c r="J16" i="17"/>
  <c r="I16" i="17"/>
  <c r="H16" i="17"/>
  <c r="G16" i="17"/>
  <c r="F16" i="17"/>
  <c r="M15" i="17"/>
  <c r="K15" i="17"/>
  <c r="L15" i="17" s="1"/>
  <c r="J14" i="17"/>
  <c r="I14" i="17"/>
  <c r="H14" i="17"/>
  <c r="G14" i="17"/>
  <c r="F14" i="17"/>
  <c r="J13" i="17"/>
  <c r="I13" i="17"/>
  <c r="H13" i="17"/>
  <c r="G13" i="17"/>
  <c r="F13" i="17"/>
  <c r="M12" i="17"/>
  <c r="K12" i="17"/>
  <c r="L12" i="17" s="1"/>
  <c r="J11" i="17"/>
  <c r="I11" i="17"/>
  <c r="H11" i="17"/>
  <c r="G11" i="17"/>
  <c r="F11" i="17"/>
  <c r="J10" i="17"/>
  <c r="I10" i="17"/>
  <c r="H10" i="17"/>
  <c r="G10" i="17"/>
  <c r="F10" i="17"/>
  <c r="M9" i="17"/>
  <c r="K9" i="17"/>
  <c r="L9" i="17" s="1"/>
  <c r="L33" i="17" s="1"/>
  <c r="BA2" i="17"/>
  <c r="AX2" i="17"/>
  <c r="F8" i="17" s="1"/>
  <c r="G8" i="17" s="1"/>
  <c r="H8" i="17" s="1"/>
  <c r="I8" i="17" s="1"/>
  <c r="J8" i="17" s="1"/>
  <c r="J32" i="16"/>
  <c r="I32" i="16"/>
  <c r="H32" i="16"/>
  <c r="G32" i="16"/>
  <c r="F32" i="16"/>
  <c r="J31" i="16"/>
  <c r="I31" i="16"/>
  <c r="H31" i="16"/>
  <c r="G31" i="16"/>
  <c r="F31" i="16"/>
  <c r="M30" i="16"/>
  <c r="K30" i="16"/>
  <c r="L30" i="16" s="1"/>
  <c r="J29" i="16"/>
  <c r="I29" i="16"/>
  <c r="H29" i="16"/>
  <c r="G29" i="16"/>
  <c r="F29" i="16"/>
  <c r="J28" i="16"/>
  <c r="I28" i="16"/>
  <c r="H28" i="16"/>
  <c r="G28" i="16"/>
  <c r="F28" i="16"/>
  <c r="M27" i="16"/>
  <c r="K27" i="16"/>
  <c r="L27" i="16" s="1"/>
  <c r="J26" i="16"/>
  <c r="I26" i="16"/>
  <c r="H26" i="16"/>
  <c r="G26" i="16"/>
  <c r="F26" i="16"/>
  <c r="J25" i="16"/>
  <c r="I25" i="16"/>
  <c r="H25" i="16"/>
  <c r="G25" i="16"/>
  <c r="F25" i="16"/>
  <c r="M24" i="16"/>
  <c r="K24" i="16"/>
  <c r="L24" i="16" s="1"/>
  <c r="J23" i="16"/>
  <c r="I23" i="16"/>
  <c r="H23" i="16"/>
  <c r="G23" i="16"/>
  <c r="F23" i="16"/>
  <c r="J22" i="16"/>
  <c r="I22" i="16"/>
  <c r="H22" i="16"/>
  <c r="G22" i="16"/>
  <c r="F22" i="16"/>
  <c r="M21" i="16"/>
  <c r="K21" i="16"/>
  <c r="L21" i="16" s="1"/>
  <c r="J20" i="16"/>
  <c r="I20" i="16"/>
  <c r="H20" i="16"/>
  <c r="G20" i="16"/>
  <c r="F20" i="16"/>
  <c r="J19" i="16"/>
  <c r="I19" i="16"/>
  <c r="H19" i="16"/>
  <c r="G19" i="16"/>
  <c r="F19" i="16"/>
  <c r="M18" i="16"/>
  <c r="K18" i="16"/>
  <c r="L18" i="16" s="1"/>
  <c r="J17" i="16"/>
  <c r="I17" i="16"/>
  <c r="H17" i="16"/>
  <c r="G17" i="16"/>
  <c r="F17" i="16"/>
  <c r="J16" i="16"/>
  <c r="I16" i="16"/>
  <c r="H16" i="16"/>
  <c r="G16" i="16"/>
  <c r="F16" i="16"/>
  <c r="M15" i="16"/>
  <c r="K15" i="16"/>
  <c r="L15" i="16" s="1"/>
  <c r="J14" i="16"/>
  <c r="I14" i="16"/>
  <c r="H14" i="16"/>
  <c r="G14" i="16"/>
  <c r="F14" i="16"/>
  <c r="J13" i="16"/>
  <c r="I13" i="16"/>
  <c r="H13" i="16"/>
  <c r="G13" i="16"/>
  <c r="F13" i="16"/>
  <c r="M12" i="16"/>
  <c r="K12" i="16"/>
  <c r="L12" i="16" s="1"/>
  <c r="J11" i="16"/>
  <c r="I11" i="16"/>
  <c r="H11" i="16"/>
  <c r="G11" i="16"/>
  <c r="F11" i="16"/>
  <c r="J10" i="16"/>
  <c r="I10" i="16"/>
  <c r="H10" i="16"/>
  <c r="G10" i="16"/>
  <c r="F10" i="16"/>
  <c r="M9" i="16"/>
  <c r="K9" i="16"/>
  <c r="BA2" i="16"/>
  <c r="AX2" i="16"/>
  <c r="F8" i="16" s="1"/>
  <c r="G8" i="16" s="1"/>
  <c r="H8" i="16" s="1"/>
  <c r="I8" i="16" s="1"/>
  <c r="J8" i="16" s="1"/>
  <c r="J32" i="15"/>
  <c r="I32" i="15"/>
  <c r="H32" i="15"/>
  <c r="G32" i="15"/>
  <c r="F32" i="15"/>
  <c r="J31" i="15"/>
  <c r="I31" i="15"/>
  <c r="H31" i="15"/>
  <c r="G31" i="15"/>
  <c r="F31" i="15"/>
  <c r="M30" i="15"/>
  <c r="K30" i="15"/>
  <c r="L30" i="15" s="1"/>
  <c r="J29" i="15"/>
  <c r="I29" i="15"/>
  <c r="H29" i="15"/>
  <c r="G29" i="15"/>
  <c r="F29" i="15"/>
  <c r="J28" i="15"/>
  <c r="I28" i="15"/>
  <c r="H28" i="15"/>
  <c r="G28" i="15"/>
  <c r="F28" i="15"/>
  <c r="M27" i="15"/>
  <c r="K27" i="15"/>
  <c r="L27" i="15" s="1"/>
  <c r="J26" i="15"/>
  <c r="I26" i="15"/>
  <c r="H26" i="15"/>
  <c r="G26" i="15"/>
  <c r="F26" i="15"/>
  <c r="J25" i="15"/>
  <c r="I25" i="15"/>
  <c r="H25" i="15"/>
  <c r="G25" i="15"/>
  <c r="F25" i="15"/>
  <c r="M24" i="15"/>
  <c r="K24" i="15"/>
  <c r="L24" i="15" s="1"/>
  <c r="J23" i="15"/>
  <c r="I23" i="15"/>
  <c r="H23" i="15"/>
  <c r="G23" i="15"/>
  <c r="F23" i="15"/>
  <c r="J22" i="15"/>
  <c r="I22" i="15"/>
  <c r="H22" i="15"/>
  <c r="G22" i="15"/>
  <c r="F22" i="15"/>
  <c r="M21" i="15"/>
  <c r="K21" i="15"/>
  <c r="L21" i="15" s="1"/>
  <c r="J20" i="15"/>
  <c r="I20" i="15"/>
  <c r="H20" i="15"/>
  <c r="G20" i="15"/>
  <c r="F20" i="15"/>
  <c r="J19" i="15"/>
  <c r="I19" i="15"/>
  <c r="H19" i="15"/>
  <c r="G19" i="15"/>
  <c r="F19" i="15"/>
  <c r="M18" i="15"/>
  <c r="K18" i="15"/>
  <c r="L18" i="15" s="1"/>
  <c r="J17" i="15"/>
  <c r="I17" i="15"/>
  <c r="H17" i="15"/>
  <c r="G17" i="15"/>
  <c r="F17" i="15"/>
  <c r="J16" i="15"/>
  <c r="I16" i="15"/>
  <c r="H16" i="15"/>
  <c r="G16" i="15"/>
  <c r="F16" i="15"/>
  <c r="M15" i="15"/>
  <c r="K15" i="15"/>
  <c r="L15" i="15" s="1"/>
  <c r="J14" i="15"/>
  <c r="I14" i="15"/>
  <c r="H14" i="15"/>
  <c r="G14" i="15"/>
  <c r="F14" i="15"/>
  <c r="J13" i="15"/>
  <c r="I13" i="15"/>
  <c r="H13" i="15"/>
  <c r="G13" i="15"/>
  <c r="F13" i="15"/>
  <c r="M12" i="15"/>
  <c r="K12" i="15"/>
  <c r="L12" i="15" s="1"/>
  <c r="J11" i="15"/>
  <c r="I11" i="15"/>
  <c r="H11" i="15"/>
  <c r="G11" i="15"/>
  <c r="F11" i="15"/>
  <c r="J10" i="15"/>
  <c r="I10" i="15"/>
  <c r="H10" i="15"/>
  <c r="G10" i="15"/>
  <c r="F10" i="15"/>
  <c r="M9" i="15"/>
  <c r="K9" i="15"/>
  <c r="BA2" i="15"/>
  <c r="AX2" i="15"/>
  <c r="F8" i="15" s="1"/>
  <c r="G8" i="15" s="1"/>
  <c r="H8" i="15" s="1"/>
  <c r="I8" i="15" s="1"/>
  <c r="J8" i="15" s="1"/>
  <c r="J32" i="14"/>
  <c r="I32" i="14"/>
  <c r="H32" i="14"/>
  <c r="G32" i="14"/>
  <c r="F32" i="14"/>
  <c r="J31" i="14"/>
  <c r="I31" i="14"/>
  <c r="H31" i="14"/>
  <c r="G31" i="14"/>
  <c r="F31" i="14"/>
  <c r="M30" i="14"/>
  <c r="K30" i="14"/>
  <c r="L30" i="14" s="1"/>
  <c r="J29" i="14"/>
  <c r="I29" i="14"/>
  <c r="H29" i="14"/>
  <c r="G29" i="14"/>
  <c r="F29" i="14"/>
  <c r="J28" i="14"/>
  <c r="I28" i="14"/>
  <c r="H28" i="14"/>
  <c r="G28" i="14"/>
  <c r="F28" i="14"/>
  <c r="M27" i="14"/>
  <c r="K27" i="14"/>
  <c r="L27" i="14" s="1"/>
  <c r="J26" i="14"/>
  <c r="I26" i="14"/>
  <c r="H26" i="14"/>
  <c r="G26" i="14"/>
  <c r="F26" i="14"/>
  <c r="J25" i="14"/>
  <c r="I25" i="14"/>
  <c r="H25" i="14"/>
  <c r="G25" i="14"/>
  <c r="F25" i="14"/>
  <c r="M24" i="14"/>
  <c r="K24" i="14"/>
  <c r="L24" i="14" s="1"/>
  <c r="J23" i="14"/>
  <c r="I23" i="14"/>
  <c r="H23" i="14"/>
  <c r="G23" i="14"/>
  <c r="F23" i="14"/>
  <c r="J22" i="14"/>
  <c r="I22" i="14"/>
  <c r="H22" i="14"/>
  <c r="G22" i="14"/>
  <c r="F22" i="14"/>
  <c r="M21" i="14"/>
  <c r="K21" i="14"/>
  <c r="L21" i="14" s="1"/>
  <c r="J20" i="14"/>
  <c r="I20" i="14"/>
  <c r="H20" i="14"/>
  <c r="G20" i="14"/>
  <c r="F20" i="14"/>
  <c r="J19" i="14"/>
  <c r="I19" i="14"/>
  <c r="H19" i="14"/>
  <c r="G19" i="14"/>
  <c r="F19" i="14"/>
  <c r="M18" i="14"/>
  <c r="K18" i="14"/>
  <c r="L18" i="14" s="1"/>
  <c r="J17" i="14"/>
  <c r="I17" i="14"/>
  <c r="H17" i="14"/>
  <c r="G17" i="14"/>
  <c r="F17" i="14"/>
  <c r="J16" i="14"/>
  <c r="I16" i="14"/>
  <c r="H16" i="14"/>
  <c r="G16" i="14"/>
  <c r="F16" i="14"/>
  <c r="M15" i="14"/>
  <c r="K15" i="14"/>
  <c r="L15" i="14" s="1"/>
  <c r="J14" i="14"/>
  <c r="I14" i="14"/>
  <c r="H14" i="14"/>
  <c r="G14" i="14"/>
  <c r="F14" i="14"/>
  <c r="J13" i="14"/>
  <c r="I13" i="14"/>
  <c r="H13" i="14"/>
  <c r="G13" i="14"/>
  <c r="F13" i="14"/>
  <c r="M12" i="14"/>
  <c r="K12" i="14"/>
  <c r="L12" i="14" s="1"/>
  <c r="J11" i="14"/>
  <c r="I11" i="14"/>
  <c r="H11" i="14"/>
  <c r="G11" i="14"/>
  <c r="F11" i="14"/>
  <c r="J10" i="14"/>
  <c r="I10" i="14"/>
  <c r="H10" i="14"/>
  <c r="G10" i="14"/>
  <c r="F10" i="14"/>
  <c r="M9" i="14"/>
  <c r="K9" i="14"/>
  <c r="BA2" i="14"/>
  <c r="AX2" i="14"/>
  <c r="F8" i="14" s="1"/>
  <c r="G8" i="14" s="1"/>
  <c r="H8" i="14" s="1"/>
  <c r="I8" i="14" s="1"/>
  <c r="J8" i="14" s="1"/>
  <c r="J32" i="1"/>
  <c r="I32" i="1"/>
  <c r="H32" i="1"/>
  <c r="G32" i="1"/>
  <c r="K32" i="1"/>
  <c r="F32" i="1"/>
  <c r="J31" i="1"/>
  <c r="I31" i="1"/>
  <c r="H31" i="1"/>
  <c r="K31" i="1"/>
  <c r="L32" i="1"/>
  <c r="G31" i="1"/>
  <c r="F31" i="1"/>
  <c r="J29" i="1"/>
  <c r="I29" i="1"/>
  <c r="H29" i="1"/>
  <c r="G29" i="1"/>
  <c r="K29" i="1"/>
  <c r="F29" i="1"/>
  <c r="J28" i="1"/>
  <c r="I28" i="1"/>
  <c r="H28" i="1"/>
  <c r="G28" i="1"/>
  <c r="F28" i="1"/>
  <c r="J26" i="1"/>
  <c r="I26" i="1"/>
  <c r="H26" i="1"/>
  <c r="G26" i="1"/>
  <c r="F26" i="1"/>
  <c r="J25" i="1"/>
  <c r="I25" i="1"/>
  <c r="H25" i="1"/>
  <c r="G25" i="1"/>
  <c r="F25" i="1"/>
  <c r="K25" i="1"/>
  <c r="J23" i="1"/>
  <c r="I23" i="1"/>
  <c r="H23" i="1"/>
  <c r="G23" i="1"/>
  <c r="F23" i="1"/>
  <c r="J22" i="1"/>
  <c r="I22" i="1"/>
  <c r="H22" i="1"/>
  <c r="G22" i="1"/>
  <c r="F22" i="1"/>
  <c r="J20" i="1"/>
  <c r="I20" i="1"/>
  <c r="H20" i="1"/>
  <c r="G20" i="1"/>
  <c r="F20" i="1"/>
  <c r="J19" i="1"/>
  <c r="I19" i="1"/>
  <c r="H19" i="1"/>
  <c r="G19" i="1"/>
  <c r="F19" i="1"/>
  <c r="J17" i="1"/>
  <c r="I17" i="1"/>
  <c r="H17" i="1"/>
  <c r="G17" i="1"/>
  <c r="F17" i="1"/>
  <c r="J16" i="1"/>
  <c r="I16" i="1"/>
  <c r="H16" i="1"/>
  <c r="G16" i="1"/>
  <c r="F16" i="1"/>
  <c r="J14" i="1"/>
  <c r="I14" i="1"/>
  <c r="H14" i="1"/>
  <c r="G14" i="1"/>
  <c r="F14" i="1"/>
  <c r="J13" i="1"/>
  <c r="I13" i="1"/>
  <c r="H13" i="1"/>
  <c r="K13" i="1"/>
  <c r="G13" i="1"/>
  <c r="F13" i="1"/>
  <c r="J11" i="1"/>
  <c r="I11" i="1"/>
  <c r="H11" i="1"/>
  <c r="G11" i="1"/>
  <c r="F11" i="1"/>
  <c r="J10" i="1"/>
  <c r="I10" i="1"/>
  <c r="H10" i="1"/>
  <c r="G10" i="1"/>
  <c r="F10" i="1"/>
  <c r="K27" i="1"/>
  <c r="L27" i="1"/>
  <c r="BA2" i="1"/>
  <c r="M30" i="1"/>
  <c r="M27" i="1"/>
  <c r="M24" i="1"/>
  <c r="M21" i="1"/>
  <c r="M18" i="1"/>
  <c r="M15" i="1"/>
  <c r="M12" i="1"/>
  <c r="M9" i="1"/>
  <c r="AX2" i="1"/>
  <c r="F8" i="1"/>
  <c r="G8" i="1"/>
  <c r="H8" i="1"/>
  <c r="I8" i="1"/>
  <c r="J8" i="1"/>
  <c r="J33" i="1"/>
  <c r="J33" i="14" s="1"/>
  <c r="J33" i="15" s="1"/>
  <c r="J33" i="16" s="1"/>
  <c r="J33" i="17" s="1"/>
  <c r="J33" i="18" s="1"/>
  <c r="J33" i="19" s="1"/>
  <c r="J33" i="20" s="1"/>
  <c r="J33" i="21" s="1"/>
  <c r="J33" i="22" s="1"/>
  <c r="K9" i="1"/>
  <c r="L9" i="1"/>
  <c r="L33" i="1" s="1"/>
  <c r="K12" i="1"/>
  <c r="L12" i="1"/>
  <c r="K15" i="1"/>
  <c r="K18" i="1"/>
  <c r="L18" i="1"/>
  <c r="K21" i="1"/>
  <c r="L21" i="1"/>
  <c r="K24" i="1"/>
  <c r="K30" i="1"/>
  <c r="L30" i="1"/>
  <c r="L15" i="1"/>
  <c r="L24" i="1"/>
  <c r="K22" i="1"/>
  <c r="K19" i="1"/>
  <c r="K20" i="1"/>
  <c r="K14" i="1"/>
  <c r="L14" i="1"/>
  <c r="L20" i="1"/>
  <c r="K16" i="1"/>
  <c r="K23" i="1"/>
  <c r="L23" i="1"/>
  <c r="K17" i="1"/>
  <c r="K26" i="1"/>
  <c r="L26" i="1"/>
  <c r="K28" i="1"/>
  <c r="L29" i="1"/>
  <c r="K33" i="1"/>
  <c r="K33" i="14" s="1"/>
  <c r="K33" i="15" s="1"/>
  <c r="K33" i="16" s="1"/>
  <c r="K33" i="17" s="1"/>
  <c r="K33" i="18" s="1"/>
  <c r="K33" i="19" s="1"/>
  <c r="K33" i="20" s="1"/>
  <c r="K33" i="21" s="1"/>
  <c r="K33" i="22" s="1"/>
  <c r="L17" i="1"/>
  <c r="L11" i="32" l="1"/>
  <c r="L20" i="32"/>
  <c r="K33" i="32"/>
  <c r="L11" i="31"/>
  <c r="L17" i="31"/>
  <c r="L20" i="31"/>
  <c r="L9" i="31"/>
  <c r="L33" i="31" s="1"/>
  <c r="L11" i="30"/>
  <c r="L14" i="30"/>
  <c r="L20" i="30"/>
  <c r="L9" i="30"/>
  <c r="L33" i="30" s="1"/>
  <c r="L11" i="29"/>
  <c r="L20" i="29"/>
  <c r="L17" i="29"/>
  <c r="K33" i="29"/>
  <c r="L32" i="28"/>
  <c r="L17" i="28"/>
  <c r="L9" i="28"/>
  <c r="L33" i="28" s="1"/>
  <c r="L11" i="27"/>
  <c r="L20" i="27"/>
  <c r="L9" i="27"/>
  <c r="L33" i="27" s="1"/>
  <c r="L11" i="26"/>
  <c r="L17" i="26"/>
  <c r="L20" i="26"/>
  <c r="L9" i="26"/>
  <c r="L33" i="26" s="1"/>
  <c r="L11" i="25"/>
  <c r="L9" i="25"/>
  <c r="L33" i="25" s="1"/>
  <c r="L26" i="24"/>
  <c r="L23" i="24"/>
  <c r="L33" i="24"/>
  <c r="L17" i="24"/>
  <c r="L14" i="23"/>
  <c r="L9" i="23"/>
  <c r="L33" i="23" s="1"/>
  <c r="K11" i="1"/>
  <c r="K10" i="1"/>
  <c r="K31" i="22"/>
  <c r="K32" i="22"/>
  <c r="K28" i="22"/>
  <c r="K29" i="22"/>
  <c r="L29" i="22" s="1"/>
  <c r="K26" i="22"/>
  <c r="K25" i="22"/>
  <c r="L26" i="22" s="1"/>
  <c r="K22" i="22"/>
  <c r="K23" i="22"/>
  <c r="K19" i="22"/>
  <c r="K20" i="22"/>
  <c r="K16" i="22"/>
  <c r="K17" i="22"/>
  <c r="K13" i="22"/>
  <c r="K14" i="22"/>
  <c r="K10" i="22"/>
  <c r="K11" i="22"/>
  <c r="L9" i="22"/>
  <c r="L33" i="22" s="1"/>
  <c r="K31" i="21"/>
  <c r="K32" i="21"/>
  <c r="K28" i="21"/>
  <c r="K29" i="21"/>
  <c r="K25" i="21"/>
  <c r="K26" i="21"/>
  <c r="L26" i="21" s="1"/>
  <c r="K22" i="21"/>
  <c r="K23" i="21"/>
  <c r="L23" i="21" s="1"/>
  <c r="K20" i="21"/>
  <c r="K19" i="21"/>
  <c r="L20" i="21" s="1"/>
  <c r="K16" i="21"/>
  <c r="K17" i="21"/>
  <c r="K13" i="21"/>
  <c r="K14" i="21"/>
  <c r="K10" i="21"/>
  <c r="K11" i="21"/>
  <c r="L9" i="21"/>
  <c r="L33" i="21" s="1"/>
  <c r="K31" i="20"/>
  <c r="K32" i="20"/>
  <c r="K28" i="20"/>
  <c r="K29" i="20"/>
  <c r="K25" i="20"/>
  <c r="K26" i="20"/>
  <c r="K22" i="20"/>
  <c r="K23" i="20"/>
  <c r="K19" i="20"/>
  <c r="K20" i="20"/>
  <c r="K16" i="20"/>
  <c r="K17" i="20"/>
  <c r="K13" i="20"/>
  <c r="K14" i="20"/>
  <c r="K10" i="20"/>
  <c r="K11" i="20"/>
  <c r="L9" i="20"/>
  <c r="L33" i="20" s="1"/>
  <c r="K31" i="19"/>
  <c r="K32" i="19"/>
  <c r="K28" i="19"/>
  <c r="K29" i="19"/>
  <c r="K25" i="19"/>
  <c r="K26" i="19"/>
  <c r="K22" i="19"/>
  <c r="K23" i="19"/>
  <c r="K19" i="19"/>
  <c r="K20" i="19"/>
  <c r="K16" i="19"/>
  <c r="K17" i="19"/>
  <c r="K13" i="19"/>
  <c r="K14" i="19"/>
  <c r="K10" i="19"/>
  <c r="K11" i="19"/>
  <c r="L9" i="19"/>
  <c r="L33" i="19" s="1"/>
  <c r="K31" i="18"/>
  <c r="K32" i="18"/>
  <c r="K28" i="18"/>
  <c r="K29" i="18"/>
  <c r="K25" i="18"/>
  <c r="K26" i="18"/>
  <c r="K22" i="18"/>
  <c r="K23" i="18"/>
  <c r="K19" i="18"/>
  <c r="K20" i="18"/>
  <c r="K16" i="18"/>
  <c r="K17" i="18"/>
  <c r="K13" i="18"/>
  <c r="K14" i="18"/>
  <c r="K10" i="18"/>
  <c r="K11" i="18"/>
  <c r="L9" i="18"/>
  <c r="L33" i="18" s="1"/>
  <c r="K31" i="17"/>
  <c r="K32" i="17"/>
  <c r="K28" i="17"/>
  <c r="K29" i="17"/>
  <c r="K25" i="17"/>
  <c r="K26" i="17"/>
  <c r="K22" i="17"/>
  <c r="K23" i="17"/>
  <c r="K19" i="17"/>
  <c r="K20" i="17"/>
  <c r="K16" i="17"/>
  <c r="K17" i="17"/>
  <c r="K13" i="17"/>
  <c r="K14" i="17"/>
  <c r="K10" i="17"/>
  <c r="K11" i="17"/>
  <c r="K31" i="16"/>
  <c r="K32" i="16"/>
  <c r="K28" i="16"/>
  <c r="K29" i="16"/>
  <c r="K25" i="16"/>
  <c r="K26" i="16"/>
  <c r="K23" i="16"/>
  <c r="K22" i="16"/>
  <c r="K19" i="16"/>
  <c r="K20" i="16"/>
  <c r="K16" i="16"/>
  <c r="K17" i="16"/>
  <c r="K13" i="16"/>
  <c r="K14" i="16"/>
  <c r="K10" i="16"/>
  <c r="K11" i="16"/>
  <c r="L9" i="16"/>
  <c r="L33" i="16" s="1"/>
  <c r="K31" i="15"/>
  <c r="K32" i="15"/>
  <c r="L32" i="15" s="1"/>
  <c r="K28" i="15"/>
  <c r="K29" i="15"/>
  <c r="K26" i="15"/>
  <c r="K25" i="15"/>
  <c r="L26" i="15" s="1"/>
  <c r="K23" i="15"/>
  <c r="K22" i="15"/>
  <c r="L23" i="15" s="1"/>
  <c r="K20" i="15"/>
  <c r="K19" i="15"/>
  <c r="K16" i="15"/>
  <c r="K17" i="15"/>
  <c r="K14" i="15"/>
  <c r="K13" i="15"/>
  <c r="K10" i="15"/>
  <c r="K11" i="15"/>
  <c r="L9" i="15"/>
  <c r="L33" i="15" s="1"/>
  <c r="K31" i="14"/>
  <c r="K32" i="14"/>
  <c r="K29" i="14"/>
  <c r="K28" i="14"/>
  <c r="K25" i="14"/>
  <c r="K26" i="14"/>
  <c r="K22" i="14"/>
  <c r="K23" i="14"/>
  <c r="L23" i="14" s="1"/>
  <c r="K19" i="14"/>
  <c r="K20" i="14"/>
  <c r="K16" i="14"/>
  <c r="K17" i="14"/>
  <c r="K13" i="14"/>
  <c r="K14" i="14"/>
  <c r="K10" i="14"/>
  <c r="K11" i="14"/>
  <c r="L9" i="14"/>
  <c r="L33" i="14" s="1"/>
  <c r="L11" i="1" l="1"/>
  <c r="L34" i="1" s="1"/>
  <c r="L34" i="14" s="1"/>
  <c r="L34" i="15" s="1"/>
  <c r="L34" i="16" s="1"/>
  <c r="L34" i="17" s="1"/>
  <c r="L34" i="18" s="1"/>
  <c r="L34" i="19" s="1"/>
  <c r="L34" i="20" s="1"/>
  <c r="L34" i="21" s="1"/>
  <c r="L34" i="22" s="1"/>
  <c r="L32" i="22"/>
  <c r="L23" i="22"/>
  <c r="L20" i="22"/>
  <c r="L17" i="22"/>
  <c r="L14" i="22"/>
  <c r="L11" i="22"/>
  <c r="L32" i="21"/>
  <c r="L29" i="21"/>
  <c r="L17" i="21"/>
  <c r="L14" i="21"/>
  <c r="L11" i="21"/>
  <c r="L32" i="20"/>
  <c r="L29" i="20"/>
  <c r="L26" i="20"/>
  <c r="L23" i="20"/>
  <c r="L20" i="20"/>
  <c r="L17" i="20"/>
  <c r="L14" i="20"/>
  <c r="L11" i="20"/>
  <c r="L32" i="19"/>
  <c r="L29" i="19"/>
  <c r="L26" i="19"/>
  <c r="L23" i="19"/>
  <c r="L20" i="19"/>
  <c r="L17" i="19"/>
  <c r="L14" i="19"/>
  <c r="L11" i="19"/>
  <c r="L32" i="18"/>
  <c r="L29" i="18"/>
  <c r="L26" i="18"/>
  <c r="L23" i="18"/>
  <c r="L20" i="18"/>
  <c r="L17" i="18"/>
  <c r="L14" i="18"/>
  <c r="L11" i="18"/>
  <c r="L32" i="17"/>
  <c r="L29" i="17"/>
  <c r="L26" i="17"/>
  <c r="L23" i="17"/>
  <c r="L20" i="17"/>
  <c r="L17" i="17"/>
  <c r="L14" i="17"/>
  <c r="L11" i="17"/>
  <c r="L32" i="16"/>
  <c r="L29" i="16"/>
  <c r="L26" i="16"/>
  <c r="L23" i="16"/>
  <c r="L20" i="16"/>
  <c r="L17" i="16"/>
  <c r="L14" i="16"/>
  <c r="L11" i="16"/>
  <c r="L29" i="15"/>
  <c r="L20" i="15"/>
  <c r="L17" i="15"/>
  <c r="L14" i="15"/>
  <c r="L11" i="15"/>
  <c r="L32" i="14"/>
  <c r="L29" i="14"/>
  <c r="L26" i="14"/>
  <c r="L20" i="14"/>
  <c r="L17" i="14"/>
  <c r="L14" i="14"/>
  <c r="L11" i="14"/>
</calcChain>
</file>

<file path=xl/sharedStrings.xml><?xml version="1.0" encoding="utf-8"?>
<sst xmlns="http://schemas.openxmlformats.org/spreadsheetml/2006/main" count="1311" uniqueCount="93">
  <si>
    <t>MEDICAL BENEFITS SCHEME</t>
  </si>
  <si>
    <t>MONTHLY REMITTANCE FORM</t>
  </si>
  <si>
    <t>P.O. Box:</t>
  </si>
  <si>
    <t>Address:</t>
  </si>
  <si>
    <t>for the month of:</t>
  </si>
  <si>
    <t>PLEASE NOTE THAT EARNINGS EXCLUDE SICK OR MATERNITY LEAVE PAY, SEVERANCE PAY, TRAVELLING &amp; MEAL ALLOWANCE</t>
  </si>
  <si>
    <t>Employer:</t>
  </si>
  <si>
    <t>REG. #</t>
  </si>
  <si>
    <t>Sex</t>
  </si>
  <si>
    <t>Comments</t>
  </si>
  <si>
    <t>Name of Employee(s)</t>
  </si>
  <si>
    <t>Mthly Earnings</t>
  </si>
  <si>
    <t>Total Insurable Earnings</t>
  </si>
  <si>
    <t>Totals Carried Foward</t>
  </si>
  <si>
    <t>Week Ending</t>
  </si>
  <si>
    <t>Registration No.</t>
  </si>
  <si>
    <t>Total</t>
  </si>
  <si>
    <t>Contibution</t>
  </si>
  <si>
    <t>No. of Employees</t>
  </si>
  <si>
    <t>No. of</t>
  </si>
  <si>
    <t>F</t>
  </si>
  <si>
    <t>M</t>
  </si>
  <si>
    <t>W</t>
  </si>
  <si>
    <t>Page 1</t>
  </si>
  <si>
    <t>Medical Benefits Scheme</t>
  </si>
  <si>
    <t>Hello, thank you for downloading our updated electronic R3A Form.  It has been updated</t>
  </si>
  <si>
    <t>for your convenience.  Please follow the steps outlined below:</t>
  </si>
  <si>
    <t xml:space="preserve">    more than 8 employees, then feel free to print your R3A form as you normally do.  If </t>
  </si>
  <si>
    <t>2) Each Work Sheet can accommodate up to 8 employees.  Once you have finished</t>
  </si>
  <si>
    <t xml:space="preserve">    have more than 8 employees, please proceed to step 2. Otherwise, proceed to step 3</t>
  </si>
  <si>
    <t xml:space="preserve">    printer.</t>
  </si>
  <si>
    <t>4) For your convenience you may save this form under a separate name for your records.</t>
  </si>
  <si>
    <t>1) Select Page01 to start completing your form, filling in the gray areas.  If you do not have</t>
  </si>
  <si>
    <t>3) Once you have finished entering all of your employees' information, you may now print</t>
  </si>
  <si>
    <t>Friday</t>
  </si>
  <si>
    <t>Saturday</t>
  </si>
  <si>
    <t>Sunday</t>
  </si>
  <si>
    <t>Monday</t>
  </si>
  <si>
    <t>Tuesday</t>
  </si>
  <si>
    <t>Wednesday</t>
  </si>
  <si>
    <t>Thursday</t>
  </si>
  <si>
    <t>Week Ending Info</t>
  </si>
  <si>
    <t>Date Info</t>
  </si>
  <si>
    <t>Age Grp</t>
  </si>
  <si>
    <t>Age Group Listing</t>
  </si>
  <si>
    <t>Under 60</t>
  </si>
  <si>
    <t>Between 60 and 70</t>
  </si>
  <si>
    <t>70 and Above</t>
  </si>
  <si>
    <t>U60</t>
  </si>
  <si>
    <t>70+</t>
  </si>
  <si>
    <r>
      <t>Total (</t>
    </r>
    <r>
      <rPr>
        <sz val="10"/>
        <rFont val="Arial"/>
        <family val="2"/>
      </rPr>
      <t>Applicable %</t>
    </r>
    <r>
      <rPr>
        <sz val="11"/>
        <rFont val="Arial"/>
        <family val="2"/>
      </rPr>
      <t>)</t>
    </r>
  </si>
  <si>
    <t>Total Contribution</t>
  </si>
  <si>
    <t>b) Next to where it says FOR THE MONTH OF, you will notice a 'drop-down' box that says</t>
  </si>
  <si>
    <t xml:space="preserve">     Week Ending.  Choose your Week-Ending day.  For example, for most businesses this</t>
  </si>
  <si>
    <t xml:space="preserve">     is Friday.  Once you select your Week-Ending day, you will notice the Week-ending dates</t>
  </si>
  <si>
    <t xml:space="preserve">    for the said month are automatically entered for you.</t>
  </si>
  <si>
    <t>::: IMPORTANT NOTES :::</t>
  </si>
  <si>
    <t xml:space="preserve">    your worksheet(s).  If you have more than one worksheet of employee information to print,</t>
  </si>
  <si>
    <t xml:space="preserve">    ensure you select the appropriate worksheet, then send it to print on your preferred</t>
  </si>
  <si>
    <t>c) It is important that you specify the AGE-GROUP your employees fall within.  This is to</t>
  </si>
  <si>
    <t>Week Number</t>
  </si>
  <si>
    <t xml:space="preserve">    ensure the correct contribution amount is calculated. Here are the codes for AGE-GROUP:</t>
  </si>
  <si>
    <t xml:space="preserve">        60-69 = Employees between 60 and 70</t>
  </si>
  <si>
    <t>60-69</t>
  </si>
  <si>
    <t xml:space="preserve">        U60    = Employees Under 60</t>
  </si>
  <si>
    <t xml:space="preserve">        70+    = Employees 70 and over</t>
  </si>
  <si>
    <t>Signature of Person Preparing Form</t>
  </si>
  <si>
    <t>Position</t>
  </si>
  <si>
    <r>
      <t xml:space="preserve">    </t>
    </r>
    <r>
      <rPr>
        <b/>
        <sz val="12"/>
        <color indexed="10"/>
        <rFont val="Arial"/>
        <family val="2"/>
      </rPr>
      <t>contribution that the employer is expected to pay is 2.5% total for the Employee</t>
    </r>
    <r>
      <rPr>
        <b/>
        <sz val="12"/>
        <color indexed="63"/>
        <rFont val="Arial"/>
        <family val="2"/>
      </rPr>
      <t>)</t>
    </r>
  </si>
  <si>
    <r>
      <t xml:space="preserve">    Contribution (</t>
    </r>
    <r>
      <rPr>
        <b/>
        <sz val="12"/>
        <color indexed="10"/>
        <rFont val="Arial"/>
        <family val="2"/>
      </rPr>
      <t>this condition applies except where the Employee is between 60-69, the</t>
    </r>
    <r>
      <rPr>
        <b/>
        <sz val="12"/>
        <color indexed="63"/>
        <rFont val="Arial"/>
        <family val="2"/>
      </rPr>
      <t xml:space="preserve"> </t>
    </r>
  </si>
  <si>
    <r>
      <t xml:space="preserve">    7% Contribution (</t>
    </r>
    <r>
      <rPr>
        <b/>
        <sz val="12"/>
        <color indexed="10"/>
        <rFont val="Arial"/>
        <family val="2"/>
      </rPr>
      <t>this condition applies except where the Employee is between 60-69, the</t>
    </r>
    <r>
      <rPr>
        <b/>
        <sz val="12"/>
        <color indexed="63"/>
        <rFont val="Arial"/>
        <family val="2"/>
      </rPr>
      <t xml:space="preserve"> </t>
    </r>
  </si>
  <si>
    <t>d) Please click on the Drop down arrow located in the “Age Group” Column to select the</t>
  </si>
  <si>
    <t xml:space="preserve">     appropriate Employee Age(Age categories are highlighted in note (C).</t>
  </si>
  <si>
    <t xml:space="preserve">     based on how the Employee is paid(Monthly OR Weekly)</t>
  </si>
  <si>
    <t xml:space="preserve">e) Please click on the Drop down arrow located in the “M/W” column to select the period </t>
  </si>
  <si>
    <t>f) For Employees earning less than $100 weekly, the Employer is required to pay the total 7%</t>
  </si>
  <si>
    <t>g) For Employees earning less than $400 monthly, the Employer is required to pay the total</t>
  </si>
  <si>
    <t>h) Additionally, for employees 70+, no matter the earnings, no contribution is expected.</t>
  </si>
  <si>
    <t>a) Where it says FOR THE MONTH OF, enter the month in question, for example 2022-12-15</t>
  </si>
  <si>
    <t xml:space="preserve">    December 15 2022.</t>
  </si>
  <si>
    <t>Wks.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</si>
  <si>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</si>
  <si>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</si>
  <si>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</si>
  <si>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</si>
  <si>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</si>
  <si>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</si>
  <si>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</si>
  <si>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</si>
  <si>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</si>
  <si>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 xml:space="preserve">    typing in the information for that sheet, click on the next worksheet for example "Page02"</t>
  </si>
  <si>
    <t xml:space="preserve">    and continue entering the information for your remaining employees, proceeding to the </t>
  </si>
  <si>
    <t xml:space="preserve">    next worksheet (Page03, Page04, etc)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</si>
</sst>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ddd\ dd\ mmm"/>
    <numFmt numFmtId="166" formatCode="ddd\ dd\ mmm\ yyyy"/>
  </numFmts>
  <fonts count="1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10"/>
      <name val="Arial"/>
      <family val="2"/>
    </font>
    <font>
      <b/>
      <sz val="12"/>
      <color theme="1" tint="0.14999847407452621"/>
      <name val="Arial"/>
      <family val="2"/>
    </font>
    <font>
      <b/>
      <sz val="12"/>
      <color rgb="FFFF0000"/>
      <name val="Arial"/>
      <family val="2"/>
    </font>
    <font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7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44" fontId="6" fillId="0" borderId="8" xfId="1" applyFont="1" applyBorder="1"/>
    <xf numFmtId="0" fontId="7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44" fontId="6" fillId="0" borderId="9" xfId="1" applyFont="1" applyBorder="1"/>
    <xf numFmtId="0" fontId="6" fillId="0" borderId="0" xfId="0" applyFont="1"/>
    <xf numFmtId="44" fontId="6" fillId="0" borderId="3" xfId="1" applyFont="1" applyBorder="1"/>
    <xf numFmtId="44" fontId="6" fillId="0" borderId="3" xfId="0" applyNumberFormat="1" applyFont="1" applyBorder="1"/>
    <xf numFmtId="44" fontId="6" fillId="0" borderId="0" xfId="0" applyNumberFormat="1" applyFont="1"/>
    <xf numFmtId="44" fontId="6" fillId="0" borderId="0" xfId="1" applyFont="1" applyBorder="1"/>
    <xf numFmtId="44" fontId="6" fillId="0" borderId="2" xfId="1" applyFont="1" applyBorder="1"/>
    <xf numFmtId="0" fontId="4" fillId="0" borderId="7" xfId="0" applyFont="1" applyBorder="1" applyAlignment="1">
      <alignment horizontal="left"/>
    </xf>
    <xf numFmtId="0" fontId="7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3" fillId="2" borderId="0" xfId="0" applyFont="1" applyFill="1" applyAlignment="1" applyProtection="1">
      <alignment horizontal="left"/>
      <protection locked="0"/>
    </xf>
    <xf numFmtId="49" fontId="6" fillId="2" borderId="8" xfId="1" applyNumberFormat="1" applyFont="1" applyFill="1" applyBorder="1" applyProtection="1">
      <protection locked="0"/>
    </xf>
    <xf numFmtId="164" fontId="6" fillId="2" borderId="8" xfId="1" applyNumberFormat="1" applyFont="1" applyFill="1" applyBorder="1" applyProtection="1">
      <protection locked="0"/>
    </xf>
    <xf numFmtId="0" fontId="7" fillId="0" borderId="10" xfId="0" applyFont="1" applyBorder="1" applyProtection="1">
      <protection hidden="1"/>
    </xf>
    <xf numFmtId="0" fontId="7" fillId="0" borderId="0" xfId="0" applyFont="1"/>
    <xf numFmtId="0" fontId="7" fillId="0" borderId="0" xfId="0" applyFont="1" applyProtection="1">
      <protection hidden="1"/>
    </xf>
    <xf numFmtId="0" fontId="7" fillId="0" borderId="5" xfId="0" applyFont="1" applyBorder="1"/>
    <xf numFmtId="0" fontId="7" fillId="0" borderId="7" xfId="0" applyFont="1" applyBorder="1"/>
    <xf numFmtId="0" fontId="8" fillId="0" borderId="5" xfId="0" applyFont="1" applyBorder="1"/>
    <xf numFmtId="0" fontId="8" fillId="0" borderId="7" xfId="0" applyFont="1" applyBorder="1"/>
    <xf numFmtId="0" fontId="5" fillId="0" borderId="0" xfId="0" applyFont="1"/>
    <xf numFmtId="165" fontId="6" fillId="0" borderId="11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166" fontId="0" fillId="0" borderId="0" xfId="0" applyNumberFormat="1"/>
    <xf numFmtId="14" fontId="0" fillId="0" borderId="0" xfId="0" applyNumberFormat="1"/>
    <xf numFmtId="0" fontId="3" fillId="0" borderId="0" xfId="0" applyFont="1" applyProtection="1">
      <protection locked="0"/>
    </xf>
    <xf numFmtId="0" fontId="6" fillId="0" borderId="14" xfId="0" applyFont="1" applyBorder="1"/>
    <xf numFmtId="166" fontId="5" fillId="0" borderId="0" xfId="0" applyNumberFormat="1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0" fillId="4" borderId="15" xfId="0" applyFill="1" applyBorder="1" applyAlignment="1">
      <alignment horizontal="left"/>
    </xf>
    <xf numFmtId="0" fontId="6" fillId="0" borderId="18" xfId="0" applyFont="1" applyBorder="1"/>
    <xf numFmtId="0" fontId="0" fillId="0" borderId="5" xfId="0" applyBorder="1"/>
    <xf numFmtId="0" fontId="6" fillId="0" borderId="10" xfId="1" applyNumberFormat="1" applyFont="1" applyFill="1" applyBorder="1" applyProtection="1"/>
    <xf numFmtId="0" fontId="6" fillId="2" borderId="10" xfId="1" applyNumberFormat="1" applyFont="1" applyFill="1" applyBorder="1" applyProtection="1">
      <protection locked="0"/>
    </xf>
    <xf numFmtId="0" fontId="6" fillId="2" borderId="19" xfId="1" applyNumberFormat="1" applyFont="1" applyFill="1" applyBorder="1" applyProtection="1">
      <protection locked="0"/>
    </xf>
    <xf numFmtId="0" fontId="6" fillId="0" borderId="10" xfId="0" applyFont="1" applyBorder="1"/>
    <xf numFmtId="0" fontId="14" fillId="5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164" fontId="6" fillId="2" borderId="16" xfId="1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17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49" fontId="6" fillId="2" borderId="5" xfId="0" applyNumberFormat="1" applyFont="1" applyFill="1" applyBorder="1" applyAlignment="1" applyProtection="1">
      <alignment horizontal="center" wrapText="1"/>
      <protection locked="0"/>
    </xf>
    <xf numFmtId="49" fontId="6" fillId="2" borderId="14" xfId="0" applyNumberFormat="1" applyFont="1" applyFill="1" applyBorder="1" applyAlignment="1" applyProtection="1">
      <alignment horizontal="center" wrapText="1"/>
      <protection locked="0"/>
    </xf>
    <xf numFmtId="49" fontId="6" fillId="2" borderId="10" xfId="0" applyNumberFormat="1" applyFont="1" applyFill="1" applyBorder="1" applyAlignment="1" applyProtection="1">
      <alignment horizontal="center" wrapText="1"/>
      <protection locked="0"/>
    </xf>
    <xf numFmtId="49" fontId="6" fillId="2" borderId="18" xfId="0" applyNumberFormat="1" applyFont="1" applyFill="1" applyBorder="1" applyAlignment="1" applyProtection="1">
      <alignment horizontal="center" wrapText="1"/>
      <protection locked="0"/>
    </xf>
    <xf numFmtId="49" fontId="6" fillId="2" borderId="7" xfId="0" applyNumberFormat="1" applyFont="1" applyFill="1" applyBorder="1" applyAlignment="1" applyProtection="1">
      <alignment horizontal="center" wrapText="1"/>
      <protection locked="0"/>
    </xf>
    <xf numFmtId="49" fontId="6" fillId="2" borderId="15" xfId="0" applyNumberFormat="1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0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1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2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3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4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5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6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7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8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19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2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20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3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4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5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6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7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8.xml><?xml version="1.0" encoding="utf-8"?>
<formControlPr xmlns="http://schemas.microsoft.com/office/spreadsheetml/2009/9/main" objectType="Drop" dropStyle="combo" dx="22" fmlaLink="J5" fmlaRange="$AW$2:$AW$9" noThreeD="1" sel="7" val="0"/>
</file>

<file path=xl/ctrlProps/ctrlProp9.xml><?xml version="1.0" encoding="utf-8"?>
<formControlPr xmlns="http://schemas.microsoft.com/office/spreadsheetml/2009/9/main" objectType="Drop" dropStyle="combo" dx="22" fmlaLink="J5" fmlaRange="$AW$2:$AW$9" noThreeD="1" sel="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1676" name="Picture 7" descr="Medical Benefist Logo">
          <a:extLst>
            <a:ext uri="{FF2B5EF4-FFF2-40B4-BE49-F238E27FC236}">
              <a16:creationId xmlns:a16="http://schemas.microsoft.com/office/drawing/2014/main" id="{707B14C4-D1F7-5FDF-43F3-A43BF0549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1518" name="Drop Down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D37E9B6E-FD26-45C9-AF68-D597A997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2946" name="Drop Down 2" hidden="1">
              <a:extLst>
                <a:ext uri="{63B3BB69-23CF-44E3-9099-C40C66FF867C}">
                  <a14:compatExt spid="_x0000_s82946"/>
                </a:ext>
                <a:ext uri="{FF2B5EF4-FFF2-40B4-BE49-F238E27FC236}">
                  <a16:creationId xmlns:a16="http://schemas.microsoft.com/office/drawing/2014/main" id="{00000000-0008-0000-0A00-0000024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6EA4A25A-C6E8-4712-9AD9-A74F34372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4993" name="Drop Down 1" hidden="1">
              <a:extLst>
                <a:ext uri="{63B3BB69-23CF-44E3-9099-C40C66FF867C}">
                  <a14:compatExt spid="_x0000_s84993"/>
                </a:ext>
                <a:ext uri="{FF2B5EF4-FFF2-40B4-BE49-F238E27FC236}">
                  <a16:creationId xmlns:a16="http://schemas.microsoft.com/office/drawing/2014/main" id="{F8B72750-F662-4D6B-A275-D4ED68E1A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40F2F178-10C5-454F-9179-F178E7AB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6017" name="Drop Down 1" hidden="1">
              <a:extLst>
                <a:ext uri="{63B3BB69-23CF-44E3-9099-C40C66FF867C}">
                  <a14:compatExt spid="_x0000_s86017"/>
                </a:ext>
                <a:ext uri="{FF2B5EF4-FFF2-40B4-BE49-F238E27FC236}">
                  <a16:creationId xmlns:a16="http://schemas.microsoft.com/office/drawing/2014/main" id="{44790623-EBB4-4015-A1EB-B5D628D5CC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B218D281-EDAB-4E32-A8D0-593FC8B6A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7041" name="Drop Down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4B49512A-B984-45FF-853C-9394F857B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6AAB9D24-3455-4FCB-BE06-75D9D6252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8065" name="Drop Down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CDDD9E41-1847-43C4-A05E-9C6EB98DB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410F7C40-8399-499D-95AE-FE80E94D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9089" name="Drop Down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B607D566-9B24-4CBF-95C2-C0671A889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E7888B7F-2756-473B-82AE-F45DC755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90113" name="Drop Down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C30949D6-867E-4F90-9B13-C7878161D7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8D35DBC0-2B57-4E79-9AAE-D0F3F9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91137" name="Drop Dow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4C0098CA-BBBE-41D1-9BD5-12A3F8B1E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83C44F51-D52B-4B2F-94B4-5BED3FC6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92161" name="Drop Down 1" hidden="1">
              <a:extLst>
                <a:ext uri="{63B3BB69-23CF-44E3-9099-C40C66FF867C}">
                  <a14:compatExt spid="_x0000_s92161"/>
                </a:ext>
                <a:ext uri="{FF2B5EF4-FFF2-40B4-BE49-F238E27FC236}">
                  <a16:creationId xmlns:a16="http://schemas.microsoft.com/office/drawing/2014/main" id="{9E38AF47-8941-45CC-A1E8-5C26ED5048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E80256FE-F565-4E20-B688-B5DCDD37D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93185" name="Drop Down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F8D4FCE2-EFD6-43FF-8C81-E5570CB0D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10E177E7-E87A-42CA-B71E-743E9F40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4754" name="Drop Down 2" hidden="1">
              <a:extLst>
                <a:ext uri="{63B3BB69-23CF-44E3-9099-C40C66FF867C}">
                  <a14:compatExt spid="_x0000_s74754"/>
                </a:ext>
                <a:ext uri="{FF2B5EF4-FFF2-40B4-BE49-F238E27FC236}">
                  <a16:creationId xmlns:a16="http://schemas.microsoft.com/office/drawing/2014/main" id="{00000000-0008-0000-0200-0000022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ECEFCCD8-193D-43C2-8E54-4C53D0A70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94209" name="Drop Down 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E97AA945-36C6-4B24-B5CA-D25A44E70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D8FC9977-1D94-4A9A-AC16-39C6558CB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5778" name="Drop Down 2" hidden="1">
              <a:extLst>
                <a:ext uri="{63B3BB69-23CF-44E3-9099-C40C66FF867C}">
                  <a14:compatExt spid="_x0000_s75778"/>
                </a:ext>
                <a:ext uri="{FF2B5EF4-FFF2-40B4-BE49-F238E27FC236}">
                  <a16:creationId xmlns:a16="http://schemas.microsoft.com/office/drawing/2014/main" id="{00000000-0008-0000-0300-00000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4A1F1D3E-ADB4-492A-9AF0-294D395B4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6802" name="Drop Down 2" hidden="1">
              <a:extLst>
                <a:ext uri="{63B3BB69-23CF-44E3-9099-C40C66FF867C}">
                  <a14:compatExt spid="_x0000_s76802"/>
                </a:ext>
                <a:ext uri="{FF2B5EF4-FFF2-40B4-BE49-F238E27FC236}">
                  <a16:creationId xmlns:a16="http://schemas.microsoft.com/office/drawing/2014/main" id="{00000000-0008-0000-0400-000002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6DB1BEE4-1DBF-410D-B2EB-BA671FDF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7826" name="Drop Down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5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09C5FC56-7E32-4CAA-8BAF-3FEB815DE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8850" name="Drop Down 2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6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5266CC01-914F-4B3E-8D27-123D3E909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79874" name="Drop Down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7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04E8730B-02B0-426E-A6AE-153E8AD3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0898" name="Drop Down 2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00000000-0008-0000-0800-000002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1247775</xdr:colOff>
      <xdr:row>4</xdr:row>
      <xdr:rowOff>180975</xdr:rowOff>
    </xdr:to>
    <xdr:pic>
      <xdr:nvPicPr>
        <xdr:cNvPr id="2" name="Picture 7" descr="Medical Benefist Logo">
          <a:extLst>
            <a:ext uri="{FF2B5EF4-FFF2-40B4-BE49-F238E27FC236}">
              <a16:creationId xmlns:a16="http://schemas.microsoft.com/office/drawing/2014/main" id="{8682DF65-8B19-4099-9FF2-CD9DEF99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2193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933450</xdr:colOff>
          <xdr:row>4</xdr:row>
          <xdr:rowOff>9525</xdr:rowOff>
        </xdr:from>
        <xdr:to>
          <xdr:col>10</xdr:col>
          <xdr:colOff>219075</xdr:colOff>
          <xdr:row>5</xdr:row>
          <xdr:rowOff>9525</xdr:rowOff>
        </xdr:to>
        <xdr:sp macro="" textlink="">
          <xdr:nvSpPr>
            <xdr:cNvPr id="81922" name="Drop Down 2" hidden="1">
              <a:extLst>
                <a:ext uri="{63B3BB69-23CF-44E3-9099-C40C66FF867C}">
                  <a14:compatExt spid="_x0000_s81922"/>
                </a:ext>
                <a:ext uri="{FF2B5EF4-FFF2-40B4-BE49-F238E27FC236}">
                  <a16:creationId xmlns:a16="http://schemas.microsoft.com/office/drawing/2014/main" id="{00000000-0008-0000-0900-0000024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4"/>
  <sheetViews>
    <sheetView topLeftCell="A4" workbookViewId="0">
      <selection activeCell="L35" sqref="L35"/>
    </sheetView>
  </sheetViews>
  <sheetFormatPr defaultRowHeight="12.75" x14ac:dyDescent="0.2"/>
  <cols>
    <col min="1" max="1" width="3" customWidth="1"/>
    <col min="9" max="9" width="34.140625" customWidth="1"/>
    <col min="10" max="10" width="3.28515625" customWidth="1"/>
  </cols>
  <sheetData>
    <row r="1" spans="1:10" ht="21.75" customHeight="1" x14ac:dyDescent="0.35">
      <c r="B1" s="65" t="s">
        <v>24</v>
      </c>
      <c r="C1" s="65"/>
      <c r="D1" s="65"/>
      <c r="E1" s="65"/>
      <c r="F1" s="65"/>
      <c r="G1" s="65"/>
      <c r="H1" s="65"/>
      <c r="I1" s="65"/>
    </row>
    <row r="3" spans="1:10" ht="15.75" x14ac:dyDescent="0.25">
      <c r="A3" s="56"/>
      <c r="B3" s="56" t="s">
        <v>25</v>
      </c>
      <c r="C3" s="56"/>
      <c r="D3" s="56"/>
      <c r="E3" s="56"/>
      <c r="F3" s="56"/>
      <c r="G3" s="56"/>
      <c r="H3" s="56"/>
      <c r="I3" s="56"/>
      <c r="J3" s="56"/>
    </row>
    <row r="4" spans="1:10" ht="15.75" x14ac:dyDescent="0.25">
      <c r="A4" s="56"/>
      <c r="B4" s="56" t="s">
        <v>26</v>
      </c>
      <c r="C4" s="56"/>
      <c r="D4" s="56"/>
      <c r="E4" s="56"/>
      <c r="F4" s="56"/>
      <c r="G4" s="56"/>
      <c r="H4" s="56"/>
      <c r="I4" s="56"/>
      <c r="J4" s="56"/>
    </row>
    <row r="5" spans="1:10" ht="15.75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0" ht="15.75" x14ac:dyDescent="0.25">
      <c r="A6" s="56"/>
      <c r="B6" s="56" t="s">
        <v>32</v>
      </c>
      <c r="C6" s="56"/>
      <c r="D6" s="56"/>
      <c r="E6" s="56"/>
      <c r="F6" s="56"/>
      <c r="G6" s="56"/>
      <c r="H6" s="56"/>
      <c r="I6" s="56"/>
      <c r="J6" s="56"/>
    </row>
    <row r="7" spans="1:10" ht="15.75" x14ac:dyDescent="0.25">
      <c r="A7" s="56"/>
      <c r="B7" s="56" t="s">
        <v>27</v>
      </c>
      <c r="C7" s="56"/>
      <c r="D7" s="56"/>
      <c r="E7" s="56"/>
      <c r="F7" s="56"/>
      <c r="G7" s="56"/>
      <c r="H7" s="56"/>
      <c r="I7" s="56"/>
      <c r="J7" s="56"/>
    </row>
    <row r="8" spans="1:10" ht="15.75" x14ac:dyDescent="0.25">
      <c r="A8" s="56"/>
      <c r="B8" s="56" t="s">
        <v>29</v>
      </c>
      <c r="C8" s="56"/>
      <c r="D8" s="56"/>
      <c r="E8" s="56"/>
      <c r="F8" s="56"/>
      <c r="G8" s="56"/>
      <c r="H8" s="56"/>
      <c r="I8" s="56"/>
      <c r="J8" s="56"/>
    </row>
    <row r="9" spans="1:10" ht="15.7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</row>
    <row r="10" spans="1:10" ht="15.75" x14ac:dyDescent="0.25">
      <c r="A10" s="56"/>
      <c r="B10" s="56" t="s">
        <v>28</v>
      </c>
      <c r="C10" s="56"/>
      <c r="D10" s="56"/>
      <c r="E10" s="56"/>
      <c r="F10" s="56"/>
      <c r="G10" s="56"/>
      <c r="H10" s="56"/>
      <c r="I10" s="56"/>
      <c r="J10" s="56"/>
    </row>
    <row r="11" spans="1:10" ht="15.75" x14ac:dyDescent="0.25">
      <c r="A11" s="56"/>
      <c r="B11" s="56" t="s">
        <v>90</v>
      </c>
      <c r="C11" s="56"/>
      <c r="D11" s="56"/>
      <c r="E11" s="56"/>
      <c r="F11" s="56"/>
      <c r="G11" s="56"/>
      <c r="H11" s="56"/>
      <c r="I11" s="56"/>
      <c r="J11" s="56"/>
    </row>
    <row r="12" spans="1:10" ht="15.75" x14ac:dyDescent="0.25">
      <c r="A12" s="56"/>
      <c r="B12" s="56" t="s">
        <v>91</v>
      </c>
      <c r="C12" s="56"/>
      <c r="D12" s="56"/>
      <c r="E12" s="56"/>
      <c r="F12" s="56"/>
      <c r="G12" s="56"/>
      <c r="H12" s="56"/>
      <c r="I12" s="56"/>
      <c r="J12" s="56"/>
    </row>
    <row r="13" spans="1:10" ht="15.75" x14ac:dyDescent="0.25">
      <c r="A13" s="56"/>
      <c r="B13" s="56" t="s">
        <v>92</v>
      </c>
      <c r="C13" s="56"/>
      <c r="D13" s="56"/>
      <c r="E13" s="56"/>
      <c r="F13" s="56"/>
      <c r="G13" s="56"/>
      <c r="H13" s="56"/>
      <c r="I13" s="56"/>
      <c r="J13" s="56"/>
    </row>
    <row r="14" spans="1:10" ht="15.75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 ht="15.75" x14ac:dyDescent="0.25">
      <c r="A15" s="56"/>
      <c r="B15" s="56" t="s">
        <v>33</v>
      </c>
      <c r="C15" s="56"/>
      <c r="D15" s="56"/>
      <c r="E15" s="56"/>
      <c r="F15" s="56"/>
      <c r="G15" s="56"/>
      <c r="H15" s="56"/>
      <c r="I15" s="56"/>
      <c r="J15" s="56"/>
    </row>
    <row r="16" spans="1:10" ht="15.75" x14ac:dyDescent="0.25">
      <c r="A16" s="56"/>
      <c r="B16" s="56" t="s">
        <v>57</v>
      </c>
      <c r="C16" s="56"/>
      <c r="D16" s="56"/>
      <c r="E16" s="56"/>
      <c r="F16" s="56"/>
      <c r="G16" s="56"/>
      <c r="H16" s="56"/>
      <c r="I16" s="56"/>
      <c r="J16" s="56"/>
    </row>
    <row r="17" spans="1:10" ht="15.75" x14ac:dyDescent="0.25">
      <c r="A17" s="56"/>
      <c r="B17" s="56" t="s">
        <v>58</v>
      </c>
      <c r="C17" s="56"/>
      <c r="D17" s="56"/>
      <c r="E17" s="56"/>
      <c r="F17" s="56"/>
      <c r="G17" s="56"/>
      <c r="H17" s="56"/>
      <c r="I17" s="56"/>
      <c r="J17" s="56"/>
    </row>
    <row r="18" spans="1:10" ht="15.75" x14ac:dyDescent="0.25">
      <c r="A18" s="56"/>
      <c r="B18" s="56" t="s">
        <v>30</v>
      </c>
      <c r="C18" s="56"/>
      <c r="D18" s="56"/>
      <c r="E18" s="56"/>
      <c r="F18" s="56"/>
      <c r="G18" s="56"/>
      <c r="H18" s="56"/>
      <c r="I18" s="56"/>
      <c r="J18" s="56"/>
    </row>
    <row r="19" spans="1:10" ht="15.75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</row>
    <row r="20" spans="1:10" ht="15.75" x14ac:dyDescent="0.25">
      <c r="A20" s="56"/>
      <c r="B20" s="56" t="s">
        <v>31</v>
      </c>
      <c r="C20" s="56"/>
      <c r="D20" s="56"/>
      <c r="E20" s="56"/>
      <c r="F20" s="56"/>
      <c r="G20" s="56"/>
      <c r="H20" s="56"/>
      <c r="I20" s="56"/>
      <c r="J20" s="56"/>
    </row>
    <row r="21" spans="1:10" ht="15.75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15.75" x14ac:dyDescent="0.25">
      <c r="A22" s="56"/>
      <c r="B22" s="57" t="s">
        <v>56</v>
      </c>
      <c r="C22" s="56"/>
      <c r="D22" s="56"/>
      <c r="E22" s="56"/>
      <c r="F22" s="56"/>
      <c r="G22" s="56"/>
      <c r="H22" s="56"/>
      <c r="I22" s="56"/>
      <c r="J22" s="56"/>
    </row>
    <row r="23" spans="1:10" ht="15.75" x14ac:dyDescent="0.25">
      <c r="A23" s="56"/>
      <c r="B23" s="56" t="s">
        <v>78</v>
      </c>
      <c r="C23" s="56"/>
      <c r="D23" s="56"/>
      <c r="E23" s="56"/>
      <c r="F23" s="56"/>
      <c r="G23" s="56"/>
      <c r="H23" s="56"/>
      <c r="I23" s="56"/>
      <c r="J23" s="56"/>
    </row>
    <row r="24" spans="1:10" ht="15.75" x14ac:dyDescent="0.25">
      <c r="A24" s="56"/>
      <c r="B24" s="56" t="s">
        <v>79</v>
      </c>
      <c r="C24" s="56"/>
      <c r="D24" s="56"/>
      <c r="E24" s="56"/>
      <c r="F24" s="56"/>
      <c r="G24" s="56"/>
      <c r="H24" s="56"/>
      <c r="I24" s="56"/>
      <c r="J24" s="56"/>
    </row>
    <row r="25" spans="1:10" ht="15.75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15.75" x14ac:dyDescent="0.25">
      <c r="A26" s="56"/>
      <c r="B26" s="56" t="s">
        <v>52</v>
      </c>
      <c r="C26" s="56"/>
      <c r="D26" s="56"/>
      <c r="E26" s="56"/>
      <c r="F26" s="56"/>
      <c r="G26" s="56"/>
      <c r="H26" s="56"/>
      <c r="I26" s="56"/>
      <c r="J26" s="56"/>
    </row>
    <row r="27" spans="1:10" ht="15.75" x14ac:dyDescent="0.25">
      <c r="A27" s="56"/>
      <c r="B27" s="56" t="s">
        <v>53</v>
      </c>
      <c r="C27" s="56"/>
      <c r="D27" s="56"/>
      <c r="E27" s="56"/>
      <c r="F27" s="56"/>
      <c r="G27" s="56"/>
      <c r="H27" s="56"/>
      <c r="I27" s="56"/>
      <c r="J27" s="56"/>
    </row>
    <row r="28" spans="1:10" ht="15.75" x14ac:dyDescent="0.25">
      <c r="A28" s="56"/>
      <c r="B28" s="56" t="s">
        <v>54</v>
      </c>
      <c r="C28" s="56"/>
      <c r="D28" s="56"/>
      <c r="E28" s="56"/>
      <c r="F28" s="56"/>
      <c r="G28" s="56"/>
      <c r="H28" s="56"/>
      <c r="I28" s="56"/>
      <c r="J28" s="56"/>
    </row>
    <row r="29" spans="1:10" ht="15.75" x14ac:dyDescent="0.25">
      <c r="A29" s="56"/>
      <c r="B29" s="56" t="s">
        <v>55</v>
      </c>
      <c r="C29" s="56"/>
      <c r="D29" s="56"/>
      <c r="E29" s="56"/>
      <c r="F29" s="56"/>
      <c r="G29" s="56"/>
      <c r="H29" s="56"/>
      <c r="I29" s="56"/>
      <c r="J29" s="56"/>
    </row>
    <row r="30" spans="1:10" ht="15.75" x14ac:dyDescent="0.25">
      <c r="A30" s="56"/>
      <c r="B30" s="56"/>
      <c r="C30" s="56"/>
      <c r="D30" s="56"/>
      <c r="E30" s="56"/>
      <c r="F30" s="56"/>
      <c r="G30" s="56"/>
      <c r="H30" s="56"/>
      <c r="I30" s="56"/>
      <c r="J30" s="56"/>
    </row>
    <row r="31" spans="1:10" ht="15.75" x14ac:dyDescent="0.25">
      <c r="A31" s="56"/>
      <c r="B31" s="56" t="s">
        <v>59</v>
      </c>
      <c r="C31" s="56"/>
      <c r="D31" s="56"/>
      <c r="E31" s="56"/>
      <c r="F31" s="56"/>
      <c r="G31" s="56"/>
      <c r="H31" s="56"/>
      <c r="I31" s="56"/>
      <c r="J31" s="56"/>
    </row>
    <row r="32" spans="1:10" ht="15.75" x14ac:dyDescent="0.25">
      <c r="A32" s="56"/>
      <c r="B32" s="56" t="s">
        <v>61</v>
      </c>
      <c r="C32" s="56"/>
      <c r="D32" s="56"/>
      <c r="E32" s="56"/>
      <c r="F32" s="56"/>
      <c r="G32" s="56"/>
      <c r="H32" s="56"/>
      <c r="I32" s="56"/>
      <c r="J32" s="56"/>
    </row>
    <row r="33" spans="1:10" ht="15.75" x14ac:dyDescent="0.25">
      <c r="A33" s="56"/>
      <c r="B33" s="56" t="s">
        <v>64</v>
      </c>
      <c r="C33" s="56"/>
      <c r="D33" s="56"/>
      <c r="E33" s="56"/>
      <c r="F33" s="56"/>
      <c r="G33" s="56"/>
      <c r="H33" s="56"/>
      <c r="I33" s="56"/>
      <c r="J33" s="56"/>
    </row>
    <row r="34" spans="1:10" ht="15.75" x14ac:dyDescent="0.25">
      <c r="A34" s="56"/>
      <c r="B34" s="56" t="s">
        <v>62</v>
      </c>
      <c r="C34" s="56"/>
      <c r="D34" s="56"/>
      <c r="E34" s="56"/>
      <c r="F34" s="56"/>
      <c r="G34" s="56"/>
      <c r="H34" s="56"/>
      <c r="I34" s="56"/>
      <c r="J34" s="56"/>
    </row>
    <row r="35" spans="1:10" ht="15.75" x14ac:dyDescent="0.25">
      <c r="A35" s="56"/>
      <c r="B35" s="56" t="s">
        <v>65</v>
      </c>
      <c r="C35" s="56"/>
      <c r="D35" s="56"/>
      <c r="E35" s="56"/>
      <c r="F35" s="56"/>
      <c r="G35" s="56"/>
      <c r="H35" s="56"/>
      <c r="I35" s="56"/>
      <c r="J35" s="56"/>
    </row>
    <row r="36" spans="1:10" ht="15.75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5.75" x14ac:dyDescent="0.25">
      <c r="A37" s="56"/>
      <c r="B37" s="56" t="s">
        <v>71</v>
      </c>
      <c r="C37" s="56"/>
      <c r="D37" s="56"/>
      <c r="E37" s="56"/>
      <c r="F37" s="56"/>
      <c r="G37" s="56"/>
      <c r="H37" s="56"/>
      <c r="I37" s="56"/>
      <c r="J37" s="56"/>
    </row>
    <row r="38" spans="1:10" ht="15.75" x14ac:dyDescent="0.25">
      <c r="A38" s="56"/>
      <c r="B38" s="56" t="s">
        <v>72</v>
      </c>
      <c r="C38" s="56"/>
      <c r="D38" s="56"/>
      <c r="E38" s="56"/>
      <c r="F38" s="56"/>
      <c r="G38" s="56"/>
      <c r="H38" s="56"/>
      <c r="I38" s="56"/>
      <c r="J38" s="56"/>
    </row>
    <row r="39" spans="1:10" ht="15.75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</row>
    <row r="40" spans="1:10" ht="15.75" x14ac:dyDescent="0.25">
      <c r="A40" s="56"/>
      <c r="B40" s="56" t="s">
        <v>74</v>
      </c>
      <c r="C40" s="56"/>
      <c r="D40" s="56"/>
      <c r="E40" s="56"/>
      <c r="F40" s="56"/>
      <c r="G40" s="56"/>
      <c r="H40" s="56"/>
      <c r="I40" s="56"/>
      <c r="J40" s="56"/>
    </row>
    <row r="41" spans="1:10" ht="15.75" x14ac:dyDescent="0.25">
      <c r="A41" s="56"/>
      <c r="B41" s="56" t="s">
        <v>73</v>
      </c>
      <c r="C41" s="56"/>
      <c r="D41" s="56"/>
      <c r="E41" s="56"/>
      <c r="F41" s="56"/>
      <c r="G41" s="56"/>
      <c r="H41" s="56"/>
      <c r="I41" s="56"/>
      <c r="J41" s="56"/>
    </row>
    <row r="42" spans="1:10" ht="15.75" x14ac:dyDescent="0.25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15.75" x14ac:dyDescent="0.25">
      <c r="A43" s="56"/>
      <c r="B43" s="56" t="s">
        <v>75</v>
      </c>
      <c r="C43" s="56"/>
      <c r="D43" s="56"/>
      <c r="E43" s="56"/>
      <c r="F43" s="56"/>
      <c r="G43" s="56"/>
      <c r="H43" s="56"/>
      <c r="I43" s="56"/>
      <c r="J43" s="56"/>
    </row>
    <row r="44" spans="1:10" ht="15.75" x14ac:dyDescent="0.25">
      <c r="A44" s="56"/>
      <c r="B44" s="56" t="s">
        <v>69</v>
      </c>
      <c r="C44" s="56"/>
      <c r="D44" s="56"/>
      <c r="E44" s="56"/>
      <c r="F44" s="56"/>
      <c r="G44" s="56"/>
      <c r="H44" s="56"/>
      <c r="I44" s="56"/>
      <c r="J44" s="56"/>
    </row>
    <row r="45" spans="1:10" ht="15.75" x14ac:dyDescent="0.25">
      <c r="A45" s="56"/>
      <c r="B45" s="56" t="s">
        <v>68</v>
      </c>
      <c r="C45" s="56"/>
      <c r="D45" s="56"/>
      <c r="E45" s="56"/>
      <c r="F45" s="56"/>
      <c r="G45" s="56"/>
      <c r="H45" s="56"/>
      <c r="I45" s="56"/>
      <c r="J45" s="56"/>
    </row>
    <row r="46" spans="1:10" ht="15.7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0" ht="15.75" x14ac:dyDescent="0.25">
      <c r="A47" s="56"/>
      <c r="B47" s="56" t="s">
        <v>76</v>
      </c>
      <c r="C47" s="56"/>
      <c r="D47" s="56"/>
      <c r="E47" s="56"/>
      <c r="F47" s="56"/>
      <c r="G47" s="56"/>
      <c r="H47" s="56"/>
      <c r="I47" s="56"/>
      <c r="J47" s="56"/>
    </row>
    <row r="48" spans="1:10" ht="15.75" x14ac:dyDescent="0.25">
      <c r="A48" s="56"/>
      <c r="B48" s="56" t="s">
        <v>70</v>
      </c>
      <c r="C48" s="56"/>
      <c r="D48" s="56"/>
      <c r="E48" s="56"/>
      <c r="F48" s="56"/>
      <c r="G48" s="56"/>
      <c r="H48" s="56"/>
      <c r="I48" s="56"/>
      <c r="J48" s="56"/>
    </row>
    <row r="49" spans="1:10" ht="15.75" x14ac:dyDescent="0.25">
      <c r="A49" s="56"/>
      <c r="B49" s="56" t="s">
        <v>68</v>
      </c>
      <c r="C49" s="56"/>
      <c r="D49" s="56"/>
      <c r="E49" s="56"/>
      <c r="F49" s="56"/>
      <c r="G49" s="56"/>
      <c r="H49" s="56"/>
      <c r="I49" s="56"/>
      <c r="J49" s="56"/>
    </row>
    <row r="50" spans="1:10" ht="15.7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ht="15.75" x14ac:dyDescent="0.25">
      <c r="A51" s="56"/>
      <c r="B51" s="56" t="s">
        <v>77</v>
      </c>
      <c r="C51" s="56"/>
      <c r="D51" s="56"/>
      <c r="E51" s="56"/>
      <c r="F51" s="56"/>
      <c r="G51" s="56"/>
      <c r="H51" s="56"/>
      <c r="I51" s="56"/>
      <c r="J51" s="56"/>
    </row>
    <row r="52" spans="1:10" ht="15.7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</row>
    <row r="54" spans="1:10" ht="21.75" customHeight="1" x14ac:dyDescent="0.35">
      <c r="B54" s="65" t="s">
        <v>24</v>
      </c>
      <c r="C54" s="65"/>
      <c r="D54" s="65"/>
      <c r="E54" s="65"/>
      <c r="F54" s="65"/>
      <c r="G54" s="65"/>
      <c r="H54" s="65"/>
      <c r="I54" s="65"/>
    </row>
  </sheetData>
  <sheetProtection algorithmName="SHA-512" hashValue="8QlNac0CYqg4KeFb9v97YJh0vBkqL3bf+RIVYMPG/ubAWiGstHKcjSU+mqriLFkhM99egZZG3/69oPfjS3P/Eg==" saltValue="djGcVyxt/gNzgeUTij84iQ==" spinCount="100000" sheet="1"/>
  <mergeCells count="2">
    <mergeCell ref="B1:I1"/>
    <mergeCell ref="B54:I54"/>
  </mergeCells>
  <printOptions horizontalCentered="1"/>
  <pageMargins left="0.7" right="0.7" top="0.75" bottom="0.75" header="0.3" footer="0.3"/>
  <pageSetup scale="8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88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Page08!J33 + COUNTA(B10,B13,B16,B19,B22,B26,B25,B26,B28,B31)</f>
        <v>0</v>
      </c>
      <c r="K33" s="27">
        <f>Page08!K33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Page08!L34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3XRfZPtWu3LuBWUN15ixZ0Eny8KRHAP3C0654BxXTDTczD/jjDaJzbY8Fh08YXYAAX+iJtqVIpj3LqzpuH4+Lg==" saltValue="1gvAvU2Iaiob2gspw9dZcQ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9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900-000001000000}">
      <formula1>$AY$2:$AY$4</formula1>
    </dataValidation>
    <dataValidation type="list" allowBlank="1" showInputMessage="1" showErrorMessage="1" sqref="E9 E12 E15 E18 E21 E24 E27 E30" xr:uid="{00000000-0002-0000-09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9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9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2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Page09!L34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Zrb0Bh/RTKjszkRu2OYzzpMXAuJDaDS2S5mPZK2Ku5wWPjIN30vhiTiUltd0/gLSR8HBu4K63xn58MIDox4H0w==" saltValue="Mih/hHznXlElMxjxFcVAlA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A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A00-000001000000}">
      <formula1>$AY$2:$AY$4</formula1>
    </dataValidation>
    <dataValidation type="list" allowBlank="1" showInputMessage="1" showErrorMessage="1" sqref="E9 E12 E15 E18 E21 E24 E27 E30" xr:uid="{00000000-0002-0000-0A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A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A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6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217A-704E-4414-8943-ECD47AC8B739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Page10!L34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honQhVWPIAqLrYQa4ZNCaq9PtIJ1d+hTNf2mHRUHJNyxY99E3QKc5zUWpXozQcCmoLiXyT6xsT7fNB1FUi7lzg==" saltValue="KKDvZx5LHAuRdifZBCi1jg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type="list" allowBlank="1" showInputMessage="1" showErrorMessage="1" errorTitle="Sex" error="Please enter M for male or F for female" promptTitle="Sex" sqref="C13 C31 C10 C16" xr:uid="{2BDC9D44-62E0-413C-A898-296077207CD9}">
      <formula1>$P$1:$P$2</formula1>
    </dataValidation>
    <dataValidation type="list" allowBlank="1" showInputMessage="1" showErrorMessage="1" errorTitle="Sex" error="Please enter M for male of F for female" promptTitle="Sex" sqref="C19 C28 C22 C25" xr:uid="{59D61A17-C636-4C28-B60E-FD7785797313}">
      <formula1>$P$1:$P$2</formula1>
    </dataValidation>
    <dataValidation type="list" allowBlank="1" showInputMessage="1" showErrorMessage="1" sqref="E9 E12 E15 E18 E21 E24 E27 E30" xr:uid="{0C3B1CB8-A916-4946-BD76-9712DC988EFB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ED01E74C-5E91-4DE6-BCC4-5E4AF52F542D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1A2783C2-C48F-4F0C-A070-37DE41F50E48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4993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A6D0-F28B-4176-B22E-00C18F78102A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Page11!L34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56yhbTqn4CAPMngrpcJWXg6a497H5NyxihGTVNPqtgSFcoKWgOqnyu21wTtpPvDiCgzb04O6j2hkdKrPnujz2w==" saltValue="mr46LMo22S621X4MwGNJnQ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F82ACC98-425B-4EBF-A2E1-38A9AE93E5F7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4F9F6027-004E-4147-B62B-CEFD97BF4C8D}">
      <formula1>$AY$2:$AY$4</formula1>
    </dataValidation>
    <dataValidation type="list" allowBlank="1" showInputMessage="1" showErrorMessage="1" sqref="E9 E12 E15 E18 E21 E24 E27 E30" xr:uid="{F82CA81A-0EC2-4544-87F9-D297AD3CB572}">
      <formula1>$P$3:$P$4</formula1>
    </dataValidation>
    <dataValidation type="list" allowBlank="1" showInputMessage="1" showErrorMessage="1" errorTitle="Sex" error="Please enter M for male of F for female" promptTitle="Sex" sqref="C19 C28 C22 C25" xr:uid="{D373B9F5-3E1E-467B-8F7E-7535E2E7F805}">
      <formula1>$P$1:$P$2</formula1>
    </dataValidation>
    <dataValidation type="list" allowBlank="1" showInputMessage="1" showErrorMessage="1" errorTitle="Sex" error="Please enter M for male or F for female" promptTitle="Sex" sqref="C13 C31 C10 C16" xr:uid="{416E30BE-E52A-4246-9D6B-2BAF2706FABE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6017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5090-0514-49B6-BF35-8EEFD9AB4588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Page12!L34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SipZsBMx5NG28vP/nFxDOH/9g113GBW7l7WP7BpvD6LW2Zq1QG59V4zJqb1DdclQllDR6g0W+v7ONsKrPyisiQ==" saltValue="qlW2GP4sOCqkd/FYqYEb4Q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type="list" allowBlank="1" showInputMessage="1" showErrorMessage="1" errorTitle="Sex" error="Please enter M for male or F for female" promptTitle="Sex" sqref="C13 C31 C10 C16" xr:uid="{989BB6FB-D75F-4B6E-A9A3-743A7D38D628}">
      <formula1>$P$1:$P$2</formula1>
    </dataValidation>
    <dataValidation type="list" allowBlank="1" showInputMessage="1" showErrorMessage="1" errorTitle="Sex" error="Please enter M for male of F for female" promptTitle="Sex" sqref="C19 C28 C22 C25" xr:uid="{B84F1EA0-4A09-4100-8D36-FF4FA0D93073}">
      <formula1>$P$1:$P$2</formula1>
    </dataValidation>
    <dataValidation type="list" allowBlank="1" showInputMessage="1" showErrorMessage="1" sqref="E9 E12 E15 E18 E21 E24 E27 E30" xr:uid="{84AC345B-4D0B-4C04-B3CF-400DD6A8082C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29C3BAAD-0E04-4094-B66D-1BD3C9F120E8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973251C0-2C76-4BDF-9792-401EEB64497F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7845-1E9D-4D5E-8FB7-D46E1459D967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Page13!L34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ps0a6og+PBTT3mW9ttc9i8sXK/xKWoR6beQTZ0EbEeqOM6Fkt3/0ooKA9evz+z8cROXcPPj4Kf2PqNizIZZrEg==" saltValue="djb2EK5BzPiC3julPP8mAw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BB3600AB-5B39-48CA-A436-DFA5AB2C665D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14716874-F5AE-4391-A0E6-95D328A75E62}">
      <formula1>$AY$2:$AY$4</formula1>
    </dataValidation>
    <dataValidation type="list" allowBlank="1" showInputMessage="1" showErrorMessage="1" sqref="E9 E12 E15 E18 E21 E24 E27 E30" xr:uid="{B716744E-E468-45D8-9A64-ED8FE37212ED}">
      <formula1>$P$3:$P$4</formula1>
    </dataValidation>
    <dataValidation type="list" allowBlank="1" showInputMessage="1" showErrorMessage="1" errorTitle="Sex" error="Please enter M for male of F for female" promptTitle="Sex" sqref="C19 C28 C22 C25" xr:uid="{F50524B5-DE66-4282-A8EC-D09BFCA9C610}">
      <formula1>$P$1:$P$2</formula1>
    </dataValidation>
    <dataValidation type="list" allowBlank="1" showInputMessage="1" showErrorMessage="1" errorTitle="Sex" error="Please enter M for male or F for female" promptTitle="Sex" sqref="C13 C31 C10 C16" xr:uid="{3234C2AC-2A6D-49AE-B690-C7E7E098C68A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044B-9EA1-4F70-93E0-DDAF87C37B57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Page14!L34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b+30ogm1JS1hLz5BVVm0rNrlz/oBB/CVq3DCR+w7S67GDPDxm4JMIItHQqYvo45qi2tB3VxFHhfYxgkbsAoKeQ==" saltValue="VSkQshQS+iiBsYwc4rCt3Q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type="list" allowBlank="1" showInputMessage="1" showErrorMessage="1" errorTitle="Sex" error="Please enter M for male or F for female" promptTitle="Sex" sqref="C13 C31 C10 C16" xr:uid="{BC6F26A4-A949-4F49-AC30-4882426A546C}">
      <formula1>$P$1:$P$2</formula1>
    </dataValidation>
    <dataValidation type="list" allowBlank="1" showInputMessage="1" showErrorMessage="1" errorTitle="Sex" error="Please enter M for male of F for female" promptTitle="Sex" sqref="C19 C28 C22 C25" xr:uid="{AB8FB601-2759-4351-9648-E21701648544}">
      <formula1>$P$1:$P$2</formula1>
    </dataValidation>
    <dataValidation type="list" allowBlank="1" showInputMessage="1" showErrorMessage="1" sqref="E9 E12 E15 E18 E21 E24 E27 E30" xr:uid="{6A2B9431-FF5B-4D02-88CE-77B56B3C67BE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4331DA56-ABC7-4A9D-B348-775B33E67389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8AB450C8-883A-4B35-AA69-4A7E07FB6CFE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02AE-6405-4AD7-8ED7-D4C9891A7834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Page15!L34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UNTY9m/mA9BpeDZ+XHYusqXPVfi3OtXCf5rwLhZPbxIXpwPkSDDQkNy3hjEecWh7J3J3uFuLP894TSNX4zM2FA==" saltValue="eX5f11yCkVh5R9T7tq4Njw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5BC25797-8821-493C-9A83-CE0F2105D508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4D54EF7B-63BB-40C2-B28D-6BED32919B85}">
      <formula1>$AY$2:$AY$4</formula1>
    </dataValidation>
    <dataValidation type="list" allowBlank="1" showInputMessage="1" showErrorMessage="1" sqref="E9 E12 E15 E18 E21 E24 E27 E30" xr:uid="{892CCD62-38F0-48CD-B303-C3ED66DF7ECD}">
      <formula1>$P$3:$P$4</formula1>
    </dataValidation>
    <dataValidation type="list" allowBlank="1" showInputMessage="1" showErrorMessage="1" errorTitle="Sex" error="Please enter M for male of F for female" promptTitle="Sex" sqref="C19 C28 C22 C25" xr:uid="{14311887-899E-4FF7-9406-5F27A06CC57F}">
      <formula1>$P$1:$P$2</formula1>
    </dataValidation>
    <dataValidation type="list" allowBlank="1" showInputMessage="1" showErrorMessage="1" errorTitle="Sex" error="Please enter M for male or F for female" promptTitle="Sex" sqref="C13 C31 C10 C16" xr:uid="{EFAD2633-E1E2-4ED0-8FC9-8555D2AF00A9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1534-2752-415A-B403-0C5A9751C028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Page16!L34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DRZxS24fPz3xHsy7Ocxq8fuFr+CgzWK+k9EXYvHrE55mo8oBuEmxKKeHepIYKktv6+b7GxJA5OaQA0Pb4ueI7Q==" saltValue="vi2Dswa2b6gFQe1i+/OPAQ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type="list" allowBlank="1" showInputMessage="1" showErrorMessage="1" errorTitle="Sex" error="Please enter M for male or F for female" promptTitle="Sex" sqref="C13 C31 C10 C16" xr:uid="{5E53F389-E303-412E-A141-4E628E1A1A5C}">
      <formula1>$P$1:$P$2</formula1>
    </dataValidation>
    <dataValidation type="list" allowBlank="1" showInputMessage="1" showErrorMessage="1" errorTitle="Sex" error="Please enter M for male of F for female" promptTitle="Sex" sqref="C19 C28 C22 C25" xr:uid="{C45BB80A-F703-4E43-A162-4A94E655F6D1}">
      <formula1>$P$1:$P$2</formula1>
    </dataValidation>
    <dataValidation type="list" allowBlank="1" showInputMessage="1" showErrorMessage="1" sqref="E9 E12 E15 E18 E21 E24 E27 E30" xr:uid="{F3DD9410-C56B-4D4D-B480-5839BC9C1C77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AB18D893-AE4B-4274-B6FA-8F3434D79CED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AEC74C93-EAE8-4A99-A6A1-24A5BB262CF3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60C1-4D51-46A6-877A-A0BA908F1C34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Page17!L34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jw1zCfhAxrmO60tXz0Acae5xEv2dyYd3gvii+2pPRh9C65OlTm+ghmKnLK41Ilgyx4ojXiSBWd9EQQhzZYAVdQ==" saltValue="AGltOnDLQcDqvoeya1HrCA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36DA344D-7DD9-45E6-8A53-77BB9C0075B1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DA1DB93-AC53-44C7-9BDA-D832B2B0F97B}">
      <formula1>$AY$2:$AY$4</formula1>
    </dataValidation>
    <dataValidation type="list" allowBlank="1" showInputMessage="1" showErrorMessage="1" sqref="E9 E12 E15 E18 E21 E24 E27 E30" xr:uid="{A272843F-996B-4BAB-BF44-CC16575E9998}">
      <formula1>$P$3:$P$4</formula1>
    </dataValidation>
    <dataValidation type="list" allowBlank="1" showInputMessage="1" showErrorMessage="1" errorTitle="Sex" error="Please enter M for male of F for female" promptTitle="Sex" sqref="C19 C28 C22 C25" xr:uid="{FFAAE3C1-AE21-433A-B51A-D6774E0313B5}">
      <formula1>$P$1:$P$2</formula1>
    </dataValidation>
    <dataValidation type="list" allowBlank="1" showInputMessage="1" showErrorMessage="1" errorTitle="Sex" error="Please enter M for male or F for female" promptTitle="Sex" sqref="C13 C31 C10 C16" xr:uid="{C5756C29-717D-4A9B-865B-5640303B90CB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61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A37"/>
  <sheetViews>
    <sheetView tabSelected="1"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23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/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/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/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/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/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/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/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/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COUNTA(B10,B13,B16,B19,B22,B26,B25,B26,B28,B31)</f>
        <v>0</v>
      </c>
      <c r="K33" s="27">
        <f>+K9+K12+K15+K18+K21+K24+K27+K30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c5oZZMpFL922qMQRX07fdTrxi6lCle1UjRfTZzqRhMYgv3/EGzyP0tk1Sk4u9q/+/aBZzITnXyGZE65yWfOV6w==" saltValue="4AQZwqsRdoM4E7qKhfQYbg==" spinCount="100000" sheet="1" scenarios="1" selectLockedCells="1"/>
  <mergeCells count="35">
    <mergeCell ref="N24:O24"/>
    <mergeCell ref="N25:O25"/>
    <mergeCell ref="N32:O32"/>
    <mergeCell ref="N26:O26"/>
    <mergeCell ref="N27:O27"/>
    <mergeCell ref="N28:O28"/>
    <mergeCell ref="N29:O29"/>
    <mergeCell ref="N30:O30"/>
    <mergeCell ref="N31:O31"/>
    <mergeCell ref="N19:O19"/>
    <mergeCell ref="N20:O20"/>
    <mergeCell ref="N21:O21"/>
    <mergeCell ref="N22:O22"/>
    <mergeCell ref="N23:O23"/>
    <mergeCell ref="N14:O14"/>
    <mergeCell ref="N15:O15"/>
    <mergeCell ref="N16:O16"/>
    <mergeCell ref="N17:O17"/>
    <mergeCell ref="N18:O18"/>
    <mergeCell ref="A36:B36"/>
    <mergeCell ref="I36:L36"/>
    <mergeCell ref="C36:G36"/>
    <mergeCell ref="AY1:AZ1"/>
    <mergeCell ref="G2:I2"/>
    <mergeCell ref="G1:I1"/>
    <mergeCell ref="C5:F5"/>
    <mergeCell ref="G33:H33"/>
    <mergeCell ref="A6:O6"/>
    <mergeCell ref="G5:H5"/>
    <mergeCell ref="I4:K4"/>
    <mergeCell ref="N9:O9"/>
    <mergeCell ref="N10:O10"/>
    <mergeCell ref="N11:O11"/>
    <mergeCell ref="N12:O12"/>
    <mergeCell ref="N13:O13"/>
  </mergeCells>
  <phoneticPr fontId="0" type="noConversion"/>
  <dataValidations count="5">
    <dataValidation type="list" allowBlank="1" showInputMessage="1" showErrorMessage="1" errorTitle="Sex" error="Please enter M for male or F for female" promptTitle="Sex" sqref="C13 C31 C10 C16" xr:uid="{00000000-0002-0000-0100-000000000000}">
      <formula1>$P$1:$P$2</formula1>
    </dataValidation>
    <dataValidation type="list" allowBlank="1" showInputMessage="1" showErrorMessage="1" errorTitle="Sex" error="Please enter M for male of F for female" promptTitle="Sex" sqref="C19 C28 C22 C25" xr:uid="{00000000-0002-0000-0100-000001000000}">
      <formula1>$P$1:$P$2</formula1>
    </dataValidation>
    <dataValidation type="list" allowBlank="1" showInputMessage="1" showErrorMessage="1" sqref="E9 E12 E15 E18 E21 E24 E27 E30" xr:uid="{00000000-0002-0000-0100-000002000000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100-000003000000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100-000004000000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8" r:id="rId4" name="Drop Down 494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5615-6A4F-4ED4-8BB1-7CF815890CE9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Page18!L34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msG/3L4zgjb2F48I7iZQaOLfiTcakA+OuSTnlkbw+lywBEENMkq1NIgKaCrOB3e/DqY/4nzuPyZakFBt0qQsmw==" saltValue="nzMXBU3+fSNIrHeOJCX3iQ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type="list" allowBlank="1" showInputMessage="1" showErrorMessage="1" errorTitle="Sex" error="Please enter M for male or F for female" promptTitle="Sex" sqref="C13 C31 C10 C16" xr:uid="{1D1D74B0-756B-4978-A70A-9D575E9ED57B}">
      <formula1>$P$1:$P$2</formula1>
    </dataValidation>
    <dataValidation type="list" allowBlank="1" showInputMessage="1" showErrorMessage="1" errorTitle="Sex" error="Please enter M for male of F for female" promptTitle="Sex" sqref="C19 C28 C22 C25" xr:uid="{41513DF1-3A05-4998-86CB-8EFF4AFE75BA}">
      <formula1>$P$1:$P$2</formula1>
    </dataValidation>
    <dataValidation type="list" allowBlank="1" showInputMessage="1" showErrorMessage="1" sqref="E9 E12 E15 E18 E21 E24 E27 E30" xr:uid="{4C926A54-C990-4AB3-89A7-0D45D927C264}">
      <formula1>$P$3:$P$4</formula1>
    </dataValidation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548EECF2-19E8-4BC6-8193-A6DB654B13CD}">
      <formula1>$AY$2:$AY$4</formula1>
    </dataValidation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339D3185-75CA-4900-A765-F793E7630492}"/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1C99-C08F-47A1-8F70-DD59E7CD2B79}">
  <sheetPr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89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Page09!J33 + COUNTA(B10,B13,B16,B19,B22,B26,B25,B26,B28,B31)</f>
        <v>0</v>
      </c>
      <c r="K33" s="27">
        <f>Page09!K33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Page19!L34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7cO7RqJcA2pl80N6XRp7uC7OqnHztcZsnrzIY8jygnEuNKmo8b/CuCx6Qftg6/DFG3vrs5MbP0oh6y19ilFKCw==" saltValue="z7efsKqkSzInqMI8LeKYyA==" spinCount="100000" sheet="1" objects="1" scenarios="1" selectLockedCells="1"/>
  <mergeCells count="35">
    <mergeCell ref="N32:O32"/>
    <mergeCell ref="G33:H33"/>
    <mergeCell ref="A36:B36"/>
    <mergeCell ref="C36:G36"/>
    <mergeCell ref="I36:L36"/>
    <mergeCell ref="N26:O26"/>
    <mergeCell ref="N27:O27"/>
    <mergeCell ref="N28:O28"/>
    <mergeCell ref="N29:O29"/>
    <mergeCell ref="N30:O30"/>
    <mergeCell ref="N31:O31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A6:O6"/>
    <mergeCell ref="N9:O9"/>
    <mergeCell ref="N10:O10"/>
    <mergeCell ref="N11:O11"/>
    <mergeCell ref="N12:O12"/>
    <mergeCell ref="N13:O13"/>
    <mergeCell ref="G1:I1"/>
    <mergeCell ref="AY1:AZ1"/>
    <mergeCell ref="G2:I2"/>
    <mergeCell ref="I4:K4"/>
    <mergeCell ref="C5:F5"/>
    <mergeCell ref="G5:H5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FD5ECABE-BA93-45B0-8D81-F78BC22CF89A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D8856F1-93BE-4EC6-95A0-44BE86669879}">
      <formula1>$AY$2:$AY$4</formula1>
    </dataValidation>
    <dataValidation type="list" allowBlank="1" showInputMessage="1" showErrorMessage="1" sqref="E9 E12 E15 E18 E21 E24 E27 E30" xr:uid="{4DEA2EB6-E4EC-415E-B002-E36764A1C5CC}">
      <formula1>$P$3:$P$4</formula1>
    </dataValidation>
    <dataValidation type="list" allowBlank="1" showInputMessage="1" showErrorMessage="1" errorTitle="Sex" error="Please enter M for male of F for female" promptTitle="Sex" sqref="C19 C28 C22 C25" xr:uid="{61611DEB-3E86-4507-A18A-45F5F6907885}">
      <formula1>$P$1:$P$2</formula1>
    </dataValidation>
    <dataValidation type="list" allowBlank="1" showInputMessage="1" showErrorMessage="1" errorTitle="Sex" error="Please enter M for male or F for female" promptTitle="Sex" sqref="C13 C31 C10 C16" xr:uid="{73A9E1E5-66F5-4991-9F6D-AD4C3C04E62D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209" r:id="rId4" name="Drop Down 1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A37"/>
  <sheetViews>
    <sheetView zoomScale="86" zoomScaleNormal="86" workbookViewId="0">
      <selection activeCell="C36" sqref="C36:G36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81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Page01!J33 + COUNTA(B10,B13,B16,B19,B22,B26,B25,B26,B28,B31)</f>
        <v>0</v>
      </c>
      <c r="K33" s="27">
        <f>Page01!K33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Page01!L34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LqBtmS2844GtgPqnOYRjBg4gh7XUMbf5dwdUznNl25zQ7eObh5xjzZgW/CA9dmCo1KXuo2F80NfKjoq1LbwFiA==" saltValue="nhMotbJV5oc0urrD0ewWCg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2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200-000001000000}">
      <formula1>$AY$2:$AY$4</formula1>
    </dataValidation>
    <dataValidation type="list" allowBlank="1" showInputMessage="1" showErrorMessage="1" sqref="E9 E12 E15 E18 E21 E24 E27 E30" xr:uid="{00000000-0002-0000-02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2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2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4754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82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Page02!J33 + COUNTA(B10,B13,B16,B19,B22,B26,B25,B26,B28,B31)</f>
        <v>0</v>
      </c>
      <c r="K33" s="27">
        <f>Page02!K33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Page02!L34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klWben6R9JQsD9FMEr3l+ezcsVla7u7pMEiVJ6cgohBMlsQ6GjNt9GX2dsq3Pbk4aDQ6UIJLsDf4HIpOFB7QbA==" saltValue="vf/i5ljtT4JNUWnuWFGg/w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3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300-000001000000}">
      <formula1>$AY$2:$AY$4</formula1>
    </dataValidation>
    <dataValidation type="list" allowBlank="1" showInputMessage="1" showErrorMessage="1" sqref="E9 E12 E15 E18 E21 E24 E27 E30" xr:uid="{00000000-0002-0000-03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3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3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8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83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Page03!J33 + COUNTA(B10,B13,B16,B19,B22,B26,B25,B26,B28,B31)</f>
        <v>0</v>
      </c>
      <c r="K33" s="27">
        <f>Page03!K33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Page03!L34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guIhWA3lrNTlRUPV+6MBWJpRaoxkGBPkIsx53ZfHOftpCdhIuhuy16rKYGxBhSOL8Oa+l87yRlYl48xgdx2xrQ==" saltValue="NydRmJ0GVuGiRlaLdUOpPg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4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400-000001000000}">
      <formula1>$AY$2:$AY$4</formula1>
    </dataValidation>
    <dataValidation type="list" allowBlank="1" showInputMessage="1" showErrorMessage="1" sqref="E9 E12 E15 E18 E21 E24 E27 E30" xr:uid="{00000000-0002-0000-04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4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4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2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84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Page04!J33 + COUNTA(B10,B13,B16,B19,B22,B26,B25,B26,B28,B31)</f>
        <v>0</v>
      </c>
      <c r="K33" s="27">
        <f>Page04!K33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Page04!L34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xG8JehV62Hg529LjWLCbPQiOip5p0KL1yUVggq79F5nuj3zwNficsT1lYPRwC7cXnb94vh3luKiPV2/NySzhQw==" saltValue="D6+TW+ESWOVGClkBLbEztQ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5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500-000001000000}">
      <formula1>$AY$2:$AY$4</formula1>
    </dataValidation>
    <dataValidation type="list" allowBlank="1" showInputMessage="1" showErrorMessage="1" sqref="E9 E12 E15 E18 E21 E24 E27 E30" xr:uid="{00000000-0002-0000-05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5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5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6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85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Page05!J33 + COUNTA(B10,B13,B16,B19,B22,B26,B25,B26,B28,B31)</f>
        <v>0</v>
      </c>
      <c r="K33" s="27">
        <f>Page05!K33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Page05!L34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ZLb/15NF8VKs11c8rny47G/Lkj7vhBY+ogxlFcLW8AcZCmgdtLhH9uTpN7G5akfukBuJ6qgTgSuJ6p0ZIa62RA==" saltValue="PGeEimeivQvI2UNK5jUN8g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6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600-000001000000}">
      <formula1>$AY$2:$AY$4</formula1>
    </dataValidation>
    <dataValidation type="list" allowBlank="1" showInputMessage="1" showErrorMessage="1" sqref="E9 E12 E15 E18 E21 E24 E27 E30" xr:uid="{00000000-0002-0000-06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6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6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50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86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Page06!J33 + COUNTA(B10,B13,B16,B19,B22,B26,B25,B26,B28,B31)</f>
        <v>0</v>
      </c>
      <c r="K33" s="27">
        <f>Page06!K33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Page06!L34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87WNEnchFQYfXoTb8HOr1eJIpB37CumvyG22hlNL6xVoJGHSttkv6b6KuK3Jj80v4M8HMlwv2FairUBr4UAekg==" saltValue="anDCn6uL17tQc41Pnfj3Mg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7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700-000001000000}">
      <formula1>$AY$2:$AY$4</formula1>
    </dataValidation>
    <dataValidation type="list" allowBlank="1" showInputMessage="1" showErrorMessage="1" sqref="E9 E12 E15 E18 E21 E24 E27 E30" xr:uid="{00000000-0002-0000-07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7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7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9874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BA37"/>
  <sheetViews>
    <sheetView zoomScale="86" zoomScaleNormal="86" workbookViewId="0">
      <selection activeCell="L35" sqref="L35"/>
    </sheetView>
  </sheetViews>
  <sheetFormatPr defaultRowHeight="12.75" x14ac:dyDescent="0.2"/>
  <cols>
    <col min="1" max="1" width="14.5703125" customWidth="1"/>
    <col min="2" max="2" width="25.7109375" customWidth="1"/>
    <col min="3" max="3" width="4.28515625" customWidth="1"/>
    <col min="4" max="4" width="8.7109375" customWidth="1"/>
    <col min="5" max="5" width="3.7109375" customWidth="1"/>
    <col min="6" max="10" width="14.140625" customWidth="1"/>
    <col min="11" max="11" width="16.140625" bestFit="1" customWidth="1"/>
    <col min="12" max="12" width="19.5703125" customWidth="1"/>
    <col min="13" max="14" width="3.7109375" customWidth="1"/>
    <col min="15" max="15" width="16.85546875" customWidth="1"/>
    <col min="16" max="16" width="6.7109375" hidden="1" customWidth="1"/>
    <col min="49" max="49" width="15.7109375" bestFit="1" customWidth="1"/>
    <col min="50" max="50" width="14.85546875" bestFit="1" customWidth="1"/>
    <col min="51" max="51" width="8.85546875" customWidth="1"/>
    <col min="52" max="52" width="17.140625" bestFit="1" customWidth="1"/>
  </cols>
  <sheetData>
    <row r="1" spans="1:53" ht="15.75" x14ac:dyDescent="0.25">
      <c r="A1" s="1"/>
      <c r="B1" s="2"/>
      <c r="F1" s="2"/>
      <c r="G1" s="69" t="s">
        <v>0</v>
      </c>
      <c r="H1" s="69"/>
      <c r="I1" s="69"/>
      <c r="L1" s="4" t="s">
        <v>15</v>
      </c>
      <c r="M1" s="4"/>
      <c r="N1" s="4"/>
      <c r="O1" s="2"/>
      <c r="P1" s="40" t="s">
        <v>21</v>
      </c>
      <c r="AW1" s="45" t="s">
        <v>41</v>
      </c>
      <c r="AX1" s="45" t="s">
        <v>42</v>
      </c>
      <c r="AY1" s="68" t="s">
        <v>44</v>
      </c>
      <c r="AZ1" s="68"/>
      <c r="BA1" s="45" t="s">
        <v>60</v>
      </c>
    </row>
    <row r="2" spans="1:53" ht="15.75" x14ac:dyDescent="0.25">
      <c r="A2" s="2"/>
      <c r="B2" s="2"/>
      <c r="F2" s="2"/>
      <c r="G2" s="68" t="s">
        <v>1</v>
      </c>
      <c r="H2" s="68"/>
      <c r="I2" s="68"/>
      <c r="L2" s="32"/>
      <c r="M2" s="5"/>
      <c r="O2" s="3" t="s">
        <v>87</v>
      </c>
      <c r="P2" s="38" t="s">
        <v>20</v>
      </c>
      <c r="AW2" s="45" t="s">
        <v>14</v>
      </c>
      <c r="AX2" s="49">
        <f>EOMONTH(G5,-1)+1</f>
        <v>44896</v>
      </c>
      <c r="AY2" s="53" t="s">
        <v>48</v>
      </c>
      <c r="AZ2" s="45" t="s">
        <v>45</v>
      </c>
      <c r="BA2">
        <f>WEEKNUM(G5,12)-WEEKNUM(DATE(YEAR(G5),MONTH(G5),1),12)+1</f>
        <v>5</v>
      </c>
    </row>
    <row r="3" spans="1:53" ht="15.75" x14ac:dyDescent="0.25">
      <c r="A3" s="2"/>
      <c r="B3" s="2"/>
      <c r="F3" s="3" t="s">
        <v>6</v>
      </c>
      <c r="G3" s="33"/>
      <c r="H3" s="33"/>
      <c r="I3" s="34"/>
      <c r="J3" s="2"/>
      <c r="L3" s="2"/>
      <c r="M3" s="2"/>
      <c r="O3" s="2"/>
      <c r="P3" s="39" t="s">
        <v>22</v>
      </c>
      <c r="AW3" s="45" t="s">
        <v>36</v>
      </c>
      <c r="AY3" s="45" t="s">
        <v>63</v>
      </c>
      <c r="AZ3" s="45" t="s">
        <v>46</v>
      </c>
    </row>
    <row r="4" spans="1:53" ht="15.75" x14ac:dyDescent="0.25">
      <c r="A4" s="2"/>
      <c r="B4" s="2"/>
      <c r="F4" s="3" t="s">
        <v>2</v>
      </c>
      <c r="G4" s="35"/>
      <c r="H4" s="3" t="s">
        <v>3</v>
      </c>
      <c r="I4" s="74"/>
      <c r="J4" s="74"/>
      <c r="K4" s="74"/>
      <c r="L4" s="2"/>
      <c r="M4" s="2"/>
      <c r="N4" s="2"/>
      <c r="O4" s="2"/>
      <c r="P4" s="39" t="s">
        <v>21</v>
      </c>
      <c r="AW4" s="45" t="s">
        <v>37</v>
      </c>
      <c r="AY4" s="45" t="s">
        <v>49</v>
      </c>
      <c r="AZ4" s="45" t="s">
        <v>47</v>
      </c>
    </row>
    <row r="5" spans="1:53" ht="15.75" x14ac:dyDescent="0.25">
      <c r="A5" s="2"/>
      <c r="B5" s="2"/>
      <c r="C5" s="70" t="s">
        <v>4</v>
      </c>
      <c r="D5" s="70"/>
      <c r="E5" s="70"/>
      <c r="F5" s="70"/>
      <c r="G5" s="72">
        <v>44923</v>
      </c>
      <c r="H5" s="73"/>
      <c r="I5" s="55" t="s">
        <v>14</v>
      </c>
      <c r="J5" s="51">
        <v>7</v>
      </c>
      <c r="K5" s="50"/>
      <c r="L5" s="2"/>
      <c r="M5" s="2"/>
      <c r="N5" s="2"/>
      <c r="O5" s="2"/>
      <c r="R5" s="45"/>
      <c r="AW5" s="45" t="s">
        <v>38</v>
      </c>
    </row>
    <row r="6" spans="1:53" ht="18" customHeight="1" x14ac:dyDescent="0.2">
      <c r="A6" s="68" t="s">
        <v>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AW6" s="45" t="s">
        <v>39</v>
      </c>
    </row>
    <row r="7" spans="1:53" ht="15" x14ac:dyDescent="0.25">
      <c r="A7" s="6"/>
      <c r="B7" s="6"/>
      <c r="C7" s="6"/>
      <c r="D7" s="52"/>
      <c r="E7" s="41" t="s">
        <v>22</v>
      </c>
      <c r="F7" s="7" t="s">
        <v>14</v>
      </c>
      <c r="G7" s="8" t="s">
        <v>14</v>
      </c>
      <c r="H7" s="8" t="s">
        <v>14</v>
      </c>
      <c r="I7" s="8" t="s">
        <v>14</v>
      </c>
      <c r="J7" s="9" t="s">
        <v>14</v>
      </c>
      <c r="K7" s="6" t="s">
        <v>16</v>
      </c>
      <c r="L7" s="10" t="s">
        <v>50</v>
      </c>
      <c r="M7" s="43" t="s">
        <v>19</v>
      </c>
      <c r="N7" s="60"/>
      <c r="O7" s="52"/>
      <c r="AW7" s="45" t="s">
        <v>40</v>
      </c>
    </row>
    <row r="8" spans="1:53" ht="15.75" thickBot="1" x14ac:dyDescent="0.3">
      <c r="A8" s="11" t="s">
        <v>7</v>
      </c>
      <c r="B8" s="12" t="s">
        <v>10</v>
      </c>
      <c r="C8" s="12" t="s">
        <v>8</v>
      </c>
      <c r="D8" s="12" t="s">
        <v>43</v>
      </c>
      <c r="E8" s="42" t="s">
        <v>21</v>
      </c>
      <c r="F8" s="46">
        <f>IF(WEEKDAY(AX2)&gt;J5-1,AX2+7-(WEEKDAY(AX2)-(J5-1)),IF(WEEKDAY(AX2)&lt;J5-1,AX2 + (J5-1) - WEEKDAY(AX2),AX2))</f>
        <v>44897</v>
      </c>
      <c r="G8" s="47">
        <f>F8+7</f>
        <v>44904</v>
      </c>
      <c r="H8" s="47">
        <f>G8+7</f>
        <v>44911</v>
      </c>
      <c r="I8" s="47">
        <f>H8+7</f>
        <v>44918</v>
      </c>
      <c r="J8" s="48">
        <f>IF(MONTH(I8+7)=MONTH(G5),I8+7,"")</f>
        <v>44925</v>
      </c>
      <c r="K8" s="12" t="s">
        <v>11</v>
      </c>
      <c r="L8" s="13" t="s">
        <v>17</v>
      </c>
      <c r="M8" s="44" t="s">
        <v>80</v>
      </c>
      <c r="N8" s="64" t="s">
        <v>9</v>
      </c>
      <c r="O8" s="59"/>
      <c r="AW8" s="45" t="s">
        <v>34</v>
      </c>
    </row>
    <row r="9" spans="1:53" ht="15.75" thickTop="1" x14ac:dyDescent="0.25">
      <c r="A9" s="14"/>
      <c r="B9" s="15"/>
      <c r="C9" s="16"/>
      <c r="D9" s="16"/>
      <c r="E9" s="36" t="s">
        <v>21</v>
      </c>
      <c r="F9" s="37"/>
      <c r="G9" s="37"/>
      <c r="H9" s="37"/>
      <c r="I9" s="37"/>
      <c r="J9" s="37"/>
      <c r="K9" s="17">
        <f t="shared" ref="K9:K32" si="0">SUM(F9:J9)</f>
        <v>0</v>
      </c>
      <c r="L9" s="17">
        <f>IF(D10="70+",0,K9)</f>
        <v>0</v>
      </c>
      <c r="M9" s="61">
        <f>COUNTIF(F9:J9,"&gt;0")</f>
        <v>0</v>
      </c>
      <c r="N9" s="75"/>
      <c r="O9" s="76"/>
      <c r="AW9" s="45" t="s">
        <v>35</v>
      </c>
    </row>
    <row r="10" spans="1:53" ht="15" x14ac:dyDescent="0.25">
      <c r="A10" s="29"/>
      <c r="B10" s="30"/>
      <c r="C10" s="31"/>
      <c r="D10" s="31"/>
      <c r="E10" s="36"/>
      <c r="F10" s="17">
        <f>IF(OR($E9="M",$E9="W"),IF($D10="u60",F9*0.035*IF(OR(AND(F9&lt;100, $E9="W"), AND(F9&lt;400,$E9="M")),0,1),IF($D10="60-69",F9*0.025*IF(OR(AND(F9&lt;100, $E9="W"), AND(F9&lt;400,$E9="M")),0,1),IF($D10="70+",F9*0*IF(OR(AND(F9&lt;100, $E9="W"), AND(F9&lt;400,$E9="M")),0,1),F9*0.035*IF(OR(AND(F9&lt;100, $E9="W"), AND(F9&lt;400,$E9="M")),0,1)))),0)</f>
        <v>0</v>
      </c>
      <c r="G10" s="17">
        <f>IF(OR($E9="M",$E9="W"),IF($D10="u60",G9*0.035*IF(OR(AND(G9&lt;100, $E9="W"), AND(G9&lt;400,$E9="M")),0,1),IF($D10="60-69",G9*0.025*IF(OR(AND(G9&lt;100, $E9="W"), AND(G9&lt;400,$E9="M")),0,1),IF($D10="70+",G9*0*IF(OR(AND(G9&lt;100, $E9="W"), AND(G9&lt;400,$E9="M")),0,1),G9*0.035*IF(OR(AND(G9&lt;100, $E9="W"), AND(G9&lt;400,$E9="M")),0,1)))),0)</f>
        <v>0</v>
      </c>
      <c r="H10" s="17">
        <f>IF(OR($E9="M",$E9="W"),IF($D10="u60",H9*0.035*IF(OR(AND(H9&lt;100, $E9="W"), AND(H9&lt;400,$E9="M")),0,1),IF($D10="60-69",H9*0.025*IF(OR(AND(H9&lt;100, $E9="W"), AND(H9&lt;400,$E9="M")),0,1),IF($D10="70+",H9*0*IF(OR(AND(H9&lt;100, $E9="W"), AND(H9&lt;400,$E9="M")),0,1),H9*0.035*IF(OR(AND(H9&lt;100, $E9="W"), AND(H9&lt;400,$E9="M")),0,1)))),0)</f>
        <v>0</v>
      </c>
      <c r="I10" s="17">
        <f>IF(OR($E9="M",$E9="W"),IF($D10="u60",I9*0.035*IF(OR(AND(I9&lt;100, $E9="W"), AND(I9&lt;400,$E9="M")),0,1),IF($D10="60-69",I9*0.025*IF(OR(AND(I9&lt;100, $E9="W"), AND(I9&lt;400,$E9="M")),0,1),IF($D10="70+",I9*0*IF(OR(AND(I9&lt;100, $E9="W"), AND(I9&lt;400,$E9="M")),0,1),I9*0.035*IF(OR(AND(I9&lt;100, $E9="W"), AND(I9&lt;400,$E9="M")),0,1)))),0)</f>
        <v>0</v>
      </c>
      <c r="J10" s="17">
        <f>IF(OR($E9="M",$E9="W"),IF($D10="u60",J9*0.035*IF(OR(AND(J9&lt;100, $E9="W"), AND(J9&lt;400,$E9="M")),0,1),IF($D10="60-69",J9*0.025*IF(OR(AND(J9&lt;100, $E9="W"), AND(J9&lt;400,$E9="M")),0,1),IF($D10="70+",J9*0*IF(OR(AND(J9&lt;100, $E9="W"), AND(J9&lt;400,$E9="M")),0,1),J9*0.035*IF(OR(AND(J9&lt;100, $E9="W"), AND(J9&lt;400,$E9="M")),0,1)))),0)</f>
        <v>0</v>
      </c>
      <c r="K10" s="17">
        <f t="shared" si="0"/>
        <v>0</v>
      </c>
      <c r="L10" s="17"/>
      <c r="M10" s="62"/>
      <c r="N10" s="77"/>
      <c r="O10" s="78"/>
      <c r="T10" s="45"/>
    </row>
    <row r="11" spans="1:53" ht="15.75" thickBot="1" x14ac:dyDescent="0.3">
      <c r="A11" s="18"/>
      <c r="B11" s="19"/>
      <c r="C11" s="20"/>
      <c r="D11" s="20"/>
      <c r="E11" s="36"/>
      <c r="F11" s="21">
        <f>IF(OR($E9="M",$E9="W"),IF($D10="u60",F9*IF(OR(AND(F9&lt;100, $E9="W"), AND(F9&lt;400,$E9="M")),0.07,0.035),IF($D10="60-69",F9*0.025*IF(OR(AND(F9&lt;100, $E9="W"), AND(F9&lt;400,$E9="M")),1,0),IF($D10="70+",F9*0,F9*IF(OR(AND(F9&lt;100, $E9="W"), AND(F9&lt;400,$E9="M")),0.07,0.035)))),0)</f>
        <v>0</v>
      </c>
      <c r="G11" s="21">
        <f>IF(OR($E9="M",$E9="W"),IF($D10="u60",G9*IF(OR(AND(G9&lt;100, $E9="W"), AND(G9&lt;400,$E9="M")),0.07,0.035),IF($D10="60-69",G9*0.025*IF(OR(AND(G9&lt;100, $E9="W"), AND(G9&lt;400,$E9="M")),1,0),IF($D10="70+",G9*0,G9*IF(OR(AND(G9&lt;100, $E9="W"), AND(G9&lt;400,$E9="M")),0.07,0.035)))),0)</f>
        <v>0</v>
      </c>
      <c r="H11" s="21">
        <f>IF(OR($E9="M",$E9="W"),IF($D10="u60",H9*IF(OR(AND(H9&lt;100, $E9="W"), AND(H9&lt;400,$E9="M")),0.07,0.035),IF($D10="60-69",H9*0.025*IF(OR(AND(H9&lt;100, $E9="W"), AND(H9&lt;400,$E9="M")),1,0),IF($D10="70+",H9*0,H9*IF(OR(AND(H9&lt;100, $E9="W"), AND(H9&lt;400,$E9="M")),0.07,0.035)))),0)</f>
        <v>0</v>
      </c>
      <c r="I11" s="21">
        <f>IF(OR($E9="M",$E9="W"),IF($D10="u60",I9*IF(OR(AND(I9&lt;100, $E9="W"), AND(I9&lt;400,$E9="M")),0.07,0.035),IF($D10="60-69",I9*0.025*IF(OR(AND(I9&lt;100, $E9="W"), AND(I9&lt;400,$E9="M")),1,0),IF($D10="70+",I9*0,I9*IF(OR(AND(I9&lt;100, $E9="W"), AND(I9&lt;400,$E9="M")),0.07,0.035)))),0)</f>
        <v>0</v>
      </c>
      <c r="J11" s="21">
        <f>IF(OR($E9="M",$E9="W"),IF($D10="u60",J9*IF(OR(AND(J9&lt;100, $E9="W"), AND(J9&lt;400,$E9="M")),0.07,0.035),IF($D10="60-69",J9*0.025*IF(OR(AND(J9&lt;100, $E9="W"), AND(J9&lt;400,$E9="M")),1,0),IF($D10="70+",J9*0,J9*IF(OR(AND(J9&lt;100, $E9="W"), AND(J9&lt;400,$E9="M")),0.07,0.035)))),0)</f>
        <v>0</v>
      </c>
      <c r="K11" s="21">
        <f t="shared" si="0"/>
        <v>0</v>
      </c>
      <c r="L11" s="21">
        <f>SUM(K10:K11)</f>
        <v>0</v>
      </c>
      <c r="M11" s="63"/>
      <c r="N11" s="79"/>
      <c r="O11" s="80"/>
    </row>
    <row r="12" spans="1:53" ht="15.75" thickTop="1" x14ac:dyDescent="0.25">
      <c r="A12" s="14"/>
      <c r="B12" s="15"/>
      <c r="C12" s="16"/>
      <c r="D12" s="16"/>
      <c r="E12" s="36" t="s">
        <v>21</v>
      </c>
      <c r="F12" s="37"/>
      <c r="G12" s="37"/>
      <c r="H12" s="37"/>
      <c r="I12" s="37"/>
      <c r="J12" s="37"/>
      <c r="K12" s="17">
        <f t="shared" si="0"/>
        <v>0</v>
      </c>
      <c r="L12" s="17">
        <f>IF(D13="70+",0,K12)</f>
        <v>0</v>
      </c>
      <c r="M12" s="61">
        <f>COUNTIF(F12:J12,"&gt;0")</f>
        <v>0</v>
      </c>
      <c r="N12" s="75"/>
      <c r="O12" s="76"/>
    </row>
    <row r="13" spans="1:53" ht="15" x14ac:dyDescent="0.25">
      <c r="A13" s="29"/>
      <c r="B13" s="30"/>
      <c r="C13" s="31"/>
      <c r="D13" s="31"/>
      <c r="E13" s="36"/>
      <c r="F13" s="17">
        <f>IF(OR($E12="M",$E12="W"),IF($D13="u60",F12*0.035*IF(OR(AND(F12&lt;100, $E12="W"), AND(F12&lt;400,$E12="M")),0,1),IF($D13="60-69",F12*0.025*IF(OR(AND(F12&lt;100, $E12="W"), AND(F12&lt;400,$E12="M")),0,1),IF($D13="70+",F12*0*IF(OR(AND(F12&lt;100, $E12="W"), AND(F12&lt;400,$E12="M")),0,1),F12*0.035*IF(OR(AND(F12&lt;100, $E12="W"), AND(F12&lt;400,$E12="M")),0,1)))),0)</f>
        <v>0</v>
      </c>
      <c r="G13" s="17">
        <f>IF(OR($E12="M",$E12="W"),IF($D13="u60",G12*0.035*IF(OR(AND(G12&lt;100, $E12="W"), AND(G12&lt;400,$E12="M")),0,1),IF($D13="60-69",G12*0.025*IF(OR(AND(G12&lt;100, $E12="W"), AND(G12&lt;400,$E12="M")),0,1),IF($D13="70+",G12*0*IF(OR(AND(G12&lt;100, $E12="W"), AND(G12&lt;400,$E12="M")),0,1),G12*0.035*IF(OR(AND(G12&lt;100, $E12="W"), AND(G12&lt;400,$E12="M")),0,1)))),0)</f>
        <v>0</v>
      </c>
      <c r="H13" s="17">
        <f>IF(OR($E12="M",$E12="W"),IF($D13="u60",H12*0.035*IF(OR(AND(H12&lt;100, $E12="W"), AND(H12&lt;400,$E12="M")),0,1),IF($D13="60-69",H12*0.025*IF(OR(AND(H12&lt;100, $E12="W"), AND(H12&lt;400,$E12="M")),0,1),IF($D13="70+",H12*0*IF(OR(AND(H12&lt;100, $E12="W"), AND(H12&lt;400,$E12="M")),0,1),H12*0.035*IF(OR(AND(H12&lt;100, $E12="W"), AND(H12&lt;400,$E12="M")),0,1)))),0)</f>
        <v>0</v>
      </c>
      <c r="I13" s="17">
        <f>IF(OR($E12="M",$E12="W"),IF($D13="u60",I12*0.035*IF(OR(AND(I12&lt;100, $E12="W"), AND(I12&lt;400,$E12="M")),0,1),IF($D13="60-69",I12*0.025*IF(OR(AND(I12&lt;100, $E12="W"), AND(I12&lt;400,$E12="M")),0,1),IF($D13="70+",I12*0*IF(OR(AND(I12&lt;100, $E12="W"), AND(I12&lt;400,$E12="M")),0,1),I12*0.035*IF(OR(AND(I12&lt;100, $E12="W"), AND(I12&lt;400,$E12="M")),0,1)))),0)</f>
        <v>0</v>
      </c>
      <c r="J13" s="17">
        <f>IF(OR($E12="M",$E12="W"),IF($D13="u60",J12*0.035*IF(OR(AND(J12&lt;100, $E12="W"), AND(J12&lt;400,$E12="M")),0,1),IF($D13="60-69",J12*0.025*IF(OR(AND(J12&lt;100, $E12="W"), AND(J12&lt;400,$E12="M")),0,1),IF($D13="70+",J12*0*IF(OR(AND(J12&lt;100, $E12="W"), AND(J12&lt;400,$E12="M")),0,1),J12*0.035*IF(OR(AND(J12&lt;100, $E12="W"), AND(J12&lt;400,$E12="M")),0,1)))),0)</f>
        <v>0</v>
      </c>
      <c r="K13" s="17">
        <f t="shared" si="0"/>
        <v>0</v>
      </c>
      <c r="L13" s="17"/>
      <c r="M13" s="62"/>
      <c r="N13" s="77"/>
      <c r="O13" s="78"/>
    </row>
    <row r="14" spans="1:53" ht="15.75" thickBot="1" x14ac:dyDescent="0.3">
      <c r="A14" s="18"/>
      <c r="B14" s="19"/>
      <c r="C14" s="20"/>
      <c r="D14" s="20"/>
      <c r="E14" s="36"/>
      <c r="F14" s="21">
        <f>IF(OR($E12="M",$E12="W"),IF($D13="u60",F12*IF(OR(AND(F12&lt;100, $E12="W"), AND(F12&lt;400,$E12="M")),0.07,0.035),IF($D13="60-69",F12*0.025*IF(OR(AND(F12&lt;100, $E12="W"), AND(F12&lt;400,$E12="M")),1,0),IF($D13="70+",F12*0,F12*IF(OR(AND(F12&lt;100, $E12="W"), AND(F12&lt;400,$E12="M")),0.07,0.035)))),0)</f>
        <v>0</v>
      </c>
      <c r="G14" s="21">
        <f>IF(OR($E12="M",$E12="W"),IF($D13="u60",G12*IF(OR(AND(G12&lt;100, $E12="W"), AND(G12&lt;400,$E12="M")),0.07,0.035),IF($D13="60-69",G12*0.025*IF(OR(AND(G12&lt;100, $E12="W"), AND(G12&lt;400,$E12="M")),1,0),IF($D13="70+",G12*0,G12*IF(OR(AND(G12&lt;100, $E12="W"), AND(G12&lt;400,$E12="M")),0.07,0.035)))),0)</f>
        <v>0</v>
      </c>
      <c r="H14" s="21">
        <f>IF(OR($E12="M",$E12="W"),IF($D13="u60",H12*IF(OR(AND(H12&lt;100, $E12="W"), AND(H12&lt;400,$E12="M")),0.07,0.035),IF($D13="60-69",H12*0.025*IF(OR(AND(H12&lt;100, $E12="W"), AND(H12&lt;400,$E12="M")),1,0),IF($D13="70+",H12*0,H12*IF(OR(AND(H12&lt;100, $E12="W"), AND(H12&lt;400,$E12="M")),0.07,0.035)))),0)</f>
        <v>0</v>
      </c>
      <c r="I14" s="21">
        <f>IF(OR($E12="M",$E12="W"),IF($D13="u60",I12*IF(OR(AND(I12&lt;100, $E12="W"), AND(I12&lt;400,$E12="M")),0.07,0.035),IF($D13="60-69",I12*0.025*IF(OR(AND(I12&lt;100, $E12="W"), AND(I12&lt;400,$E12="M")),1,0),IF($D13="70+",I12*0,I12*IF(OR(AND(I12&lt;100, $E12="W"), AND(I12&lt;400,$E12="M")),0.07,0.035)))),0)</f>
        <v>0</v>
      </c>
      <c r="J14" s="21">
        <f>IF(OR($E12="M",$E12="W"),IF($D13="u60",J12*IF(OR(AND(J12&lt;100, $E12="W"), AND(J12&lt;400,$E12="M")),0.07,0.035),IF($D13="60-69",J12*0.025*IF(OR(AND(J12&lt;100, $E12="W"), AND(J12&lt;400,$E12="M")),1,0),IF($D13="70+",J12*0,J12*IF(OR(AND(J12&lt;100, $E12="W"), AND(J12&lt;400,$E12="M")),0.07,0.035)))),0)</f>
        <v>0</v>
      </c>
      <c r="K14" s="21">
        <f t="shared" si="0"/>
        <v>0</v>
      </c>
      <c r="L14" s="21">
        <f>SUM(K13:K14)</f>
        <v>0</v>
      </c>
      <c r="M14" s="63"/>
      <c r="N14" s="79"/>
      <c r="O14" s="80"/>
    </row>
    <row r="15" spans="1:53" ht="15.75" thickTop="1" x14ac:dyDescent="0.25">
      <c r="A15" s="14"/>
      <c r="B15" s="15"/>
      <c r="C15" s="16"/>
      <c r="D15" s="16"/>
      <c r="E15" s="36" t="s">
        <v>21</v>
      </c>
      <c r="F15" s="37"/>
      <c r="G15" s="37"/>
      <c r="H15" s="37"/>
      <c r="I15" s="37"/>
      <c r="J15" s="37"/>
      <c r="K15" s="17">
        <f t="shared" si="0"/>
        <v>0</v>
      </c>
      <c r="L15" s="17">
        <f>IF(D16="70+",0,K15)</f>
        <v>0</v>
      </c>
      <c r="M15" s="61">
        <f>COUNTIF(F15:J15,"&gt;0")</f>
        <v>0</v>
      </c>
      <c r="N15" s="75"/>
      <c r="O15" s="76"/>
    </row>
    <row r="16" spans="1:53" ht="15" x14ac:dyDescent="0.25">
      <c r="A16" s="29"/>
      <c r="B16" s="30"/>
      <c r="C16" s="31"/>
      <c r="D16" s="31"/>
      <c r="E16" s="36"/>
      <c r="F16" s="17">
        <f>IF(OR($E15="M",$E15="W"),IF($D16="u60",F15*0.035*IF(OR(AND(F15&lt;100, $E15="W"), AND(F15&lt;400,$E15="M")),0,1),IF($D16="60-69",F15*0.025*IF(OR(AND(F15&lt;100, $E15="W"), AND(F15&lt;400,$E15="M")),0,1),IF($D16="70+",F15*0*IF(OR(AND(F15&lt;100, $E15="W"), AND(F15&lt;400,$E15="M")),0,1),F15*0.035*IF(OR(AND(F15&lt;100, $E15="W"), AND(F15&lt;400,$E15="M")),0,1)))),0)</f>
        <v>0</v>
      </c>
      <c r="G16" s="17">
        <f>IF(OR($E15="M",$E15="W"),IF($D16="u60",G15*0.035*IF(OR(AND(G15&lt;100, $E15="W"), AND(G15&lt;400,$E15="M")),0,1),IF($D16="60-69",G15*0.025*IF(OR(AND(G15&lt;100, $E15="W"), AND(G15&lt;400,$E15="M")),0,1),IF($D16="70+",G15*0*IF(OR(AND(G15&lt;100, $E15="W"), AND(G15&lt;400,$E15="M")),0,1),G15*0.035*IF(OR(AND(G15&lt;100, $E15="W"), AND(G15&lt;400,$E15="M")),0,1)))),0)</f>
        <v>0</v>
      </c>
      <c r="H16" s="17">
        <f>IF(OR($E15="M",$E15="W"),IF($D16="u60",H15*0.035*IF(OR(AND(H15&lt;100, $E15="W"), AND(H15&lt;400,$E15="M")),0,1),IF($D16="60-69",H15*0.025*IF(OR(AND(H15&lt;100, $E15="W"), AND(H15&lt;400,$E15="M")),0,1),IF($D16="70+",H15*0*IF(OR(AND(H15&lt;100, $E15="W"), AND(H15&lt;400,$E15="M")),0,1),H15*0.035*IF(OR(AND(H15&lt;100, $E15="W"), AND(H15&lt;400,$E15="M")),0,1)))),0)</f>
        <v>0</v>
      </c>
      <c r="I16" s="17">
        <f>IF(OR($E15="M",$E15="W"),IF($D16="u60",I15*0.035*IF(OR(AND(I15&lt;100, $E15="W"), AND(I15&lt;400,$E15="M")),0,1),IF($D16="60-69",I15*0.025*IF(OR(AND(I15&lt;100, $E15="W"), AND(I15&lt;400,$E15="M")),0,1),IF($D16="70+",I15*0*IF(OR(AND(I15&lt;100, $E15="W"), AND(I15&lt;400,$E15="M")),0,1),I15*0.035*IF(OR(AND(I15&lt;100, $E15="W"), AND(I15&lt;400,$E15="M")),0,1)))),0)</f>
        <v>0</v>
      </c>
      <c r="J16" s="17">
        <f>IF(OR($E15="M",$E15="W"),IF($D16="u60",J15*0.035*IF(OR(AND(J15&lt;100, $E15="W"), AND(J15&lt;400,$E15="M")),0,1),IF($D16="60-69",J15*0.025*IF(OR(AND(J15&lt;100, $E15="W"), AND(J15&lt;400,$E15="M")),0,1),IF($D16="70+",J15*0*IF(OR(AND(J15&lt;100, $E15="W"), AND(J15&lt;400,$E15="M")),0,1),J15*0.035*IF(OR(AND(J15&lt;100, $E15="W"), AND(J15&lt;400,$E15="M")),0,1)))),0)</f>
        <v>0</v>
      </c>
      <c r="K16" s="17">
        <f t="shared" si="0"/>
        <v>0</v>
      </c>
      <c r="L16" s="17"/>
      <c r="M16" s="62"/>
      <c r="N16" s="77"/>
      <c r="O16" s="78"/>
    </row>
    <row r="17" spans="1:15" ht="15.75" thickBot="1" x14ac:dyDescent="0.3">
      <c r="A17" s="18"/>
      <c r="B17" s="19"/>
      <c r="C17" s="20"/>
      <c r="D17" s="20"/>
      <c r="E17" s="36"/>
      <c r="F17" s="21">
        <f>IF(OR($E15="M",$E15="W"),IF($D16="u60",F15*IF(OR(AND(F15&lt;100, $E15="W"), AND(F15&lt;400,$E15="M")),0.07,0.035),IF($D16="60-69",F15*0.025*IF(OR(AND(F15&lt;100, $E15="W"), AND(F15&lt;400,$E15="M")),1,0),IF($D16="70+",F15*0,F15*IF(OR(AND(F15&lt;100, $E15="W"), AND(F15&lt;400,$E15="M")),0.07,0.035)))),0)</f>
        <v>0</v>
      </c>
      <c r="G17" s="21">
        <f>IF(OR($E15="M",$E15="W"),IF($D16="u60",G15*IF(OR(AND(G15&lt;100, $E15="W"), AND(G15&lt;400,$E15="M")),0.07,0.035),IF($D16="60-69",G15*0.025*IF(OR(AND(G15&lt;100, $E15="W"), AND(G15&lt;400,$E15="M")),1,0),IF($D16="70+",G15*0,G15*IF(OR(AND(G15&lt;100, $E15="W"), AND(G15&lt;400,$E15="M")),0.07,0.035)))),0)</f>
        <v>0</v>
      </c>
      <c r="H17" s="21">
        <f>IF(OR($E15="M",$E15="W"),IF($D16="u60",H15*IF(OR(AND(H15&lt;100, $E15="W"), AND(H15&lt;400,$E15="M")),0.07,0.035),IF($D16="60-69",H15*0.025*IF(OR(AND(H15&lt;100, $E15="W"), AND(H15&lt;400,$E15="M")),1,0),IF($D16="70+",H15*0,H15*IF(OR(AND(H15&lt;100, $E15="W"), AND(H15&lt;400,$E15="M")),0.07,0.035)))),0)</f>
        <v>0</v>
      </c>
      <c r="I17" s="21">
        <f>IF(OR($E15="M",$E15="W"),IF($D16="u60",I15*IF(OR(AND(I15&lt;100, $E15="W"), AND(I15&lt;400,$E15="M")),0.07,0.035),IF($D16="60-69",I15*0.025*IF(OR(AND(I15&lt;100, $E15="W"), AND(I15&lt;400,$E15="M")),1,0),IF($D16="70+",I15*0,I15*IF(OR(AND(I15&lt;100, $E15="W"), AND(I15&lt;400,$E15="M")),0.07,0.035)))),0)</f>
        <v>0</v>
      </c>
      <c r="J17" s="21">
        <f>IF(OR($E15="M",$E15="W"),IF($D16="u60",J15*IF(OR(AND(J15&lt;100, $E15="W"), AND(J15&lt;400,$E15="M")),0.07,0.035),IF($D16="60-69",J15*0.025*IF(OR(AND(J15&lt;100, $E15="W"), AND(J15&lt;400,$E15="M")),1,0),IF($D16="70+",J15*0,J15*IF(OR(AND(J15&lt;100, $E15="W"), AND(J15&lt;400,$E15="M")),0.07,0.035)))),0)</f>
        <v>0</v>
      </c>
      <c r="K17" s="21">
        <f t="shared" si="0"/>
        <v>0</v>
      </c>
      <c r="L17" s="21">
        <f>SUM(K16:K17)</f>
        <v>0</v>
      </c>
      <c r="M17" s="63"/>
      <c r="N17" s="79"/>
      <c r="O17" s="80"/>
    </row>
    <row r="18" spans="1:15" ht="15.75" thickTop="1" x14ac:dyDescent="0.25">
      <c r="A18" s="14"/>
      <c r="B18" s="15"/>
      <c r="C18" s="16"/>
      <c r="D18" s="16"/>
      <c r="E18" s="36" t="s">
        <v>21</v>
      </c>
      <c r="F18" s="37"/>
      <c r="G18" s="37"/>
      <c r="H18" s="37"/>
      <c r="I18" s="37"/>
      <c r="J18" s="37"/>
      <c r="K18" s="17">
        <f t="shared" si="0"/>
        <v>0</v>
      </c>
      <c r="L18" s="17">
        <f>IF(D19="70+",0,K18)</f>
        <v>0</v>
      </c>
      <c r="M18" s="61">
        <f>COUNTIF(F18:J18,"&gt;0")</f>
        <v>0</v>
      </c>
      <c r="N18" s="75"/>
      <c r="O18" s="76"/>
    </row>
    <row r="19" spans="1:15" ht="15" x14ac:dyDescent="0.25">
      <c r="A19" s="29"/>
      <c r="B19" s="30"/>
      <c r="C19" s="31"/>
      <c r="D19" s="31"/>
      <c r="E19" s="36"/>
      <c r="F19" s="17">
        <f>IF(OR($E18="M",$E18="W"),IF($D19="u60",F18*0.035*IF(OR(AND(F18&lt;100, $E18="W"), AND(F18&lt;400,$E18="M")),0,1),IF($D19="60-69",F18*0.025*IF(OR(AND(F18&lt;100, $E18="W"), AND(F18&lt;400,$E18="M")),0,1),IF($D19="70+",F18*0*IF(OR(AND(F18&lt;100, $E18="W"), AND(F18&lt;400,$E18="M")),0,1),F18*0.035*IF(OR(AND(F18&lt;100, $E18="W"), AND(F18&lt;400,$E18="M")),0,1)))),0)</f>
        <v>0</v>
      </c>
      <c r="G19" s="17">
        <f>IF(OR($E18="M",$E18="W"),IF($D19="u60",G18*0.035*IF(OR(AND(G18&lt;100, $E18="W"), AND(G18&lt;400,$E18="M")),0,1),IF($D19="60-69",G18*0.025*IF(OR(AND(G18&lt;100, $E18="W"), AND(G18&lt;400,$E18="M")),0,1),IF($D19="70+",G18*0*IF(OR(AND(G18&lt;100, $E18="W"), AND(G18&lt;400,$E18="M")),0,1),G18*0.035*IF(OR(AND(G18&lt;100, $E18="W"), AND(G18&lt;400,$E18="M")),0,1)))),0)</f>
        <v>0</v>
      </c>
      <c r="H19" s="17">
        <f>IF(OR($E18="M",$E18="W"),IF($D19="u60",H18*0.035*IF(OR(AND(H18&lt;100, $E18="W"), AND(H18&lt;400,$E18="M")),0,1),IF($D19="60-69",H18*0.025*IF(OR(AND(H18&lt;100, $E18="W"), AND(H18&lt;400,$E18="M")),0,1),IF($D19="70+",H18*0*IF(OR(AND(H18&lt;100, $E18="W"), AND(H18&lt;400,$E18="M")),0,1),H18*0.035*IF(OR(AND(H18&lt;100, $E18="W"), AND(H18&lt;400,$E18="M")),0,1)))),0)</f>
        <v>0</v>
      </c>
      <c r="I19" s="17">
        <f>IF(OR($E18="M",$E18="W"),IF($D19="u60",I18*0.035*IF(OR(AND(I18&lt;100, $E18="W"), AND(I18&lt;400,$E18="M")),0,1),IF($D19="60-69",I18*0.025*IF(OR(AND(I18&lt;100, $E18="W"), AND(I18&lt;400,$E18="M")),0,1),IF($D19="70+",I18*0*IF(OR(AND(I18&lt;100, $E18="W"), AND(I18&lt;400,$E18="M")),0,1),I18*0.035*IF(OR(AND(I18&lt;100, $E18="W"), AND(I18&lt;400,$E18="M")),0,1)))),0)</f>
        <v>0</v>
      </c>
      <c r="J19" s="17">
        <f>IF(OR($E18="M",$E18="W"),IF($D19="u60",J18*0.035*IF(OR(AND(J18&lt;100, $E18="W"), AND(J18&lt;400,$E18="M")),0,1),IF($D19="60-69",J18*0.025*IF(OR(AND(J18&lt;100, $E18="W"), AND(J18&lt;400,$E18="M")),0,1),IF($D19="70+",J18*0*IF(OR(AND(J18&lt;100, $E18="W"), AND(J18&lt;400,$E18="M")),0,1),J18*0.035*IF(OR(AND(J18&lt;100, $E18="W"), AND(J18&lt;400,$E18="M")),0,1)))),0)</f>
        <v>0</v>
      </c>
      <c r="K19" s="17">
        <f t="shared" si="0"/>
        <v>0</v>
      </c>
      <c r="L19" s="17"/>
      <c r="M19" s="62"/>
      <c r="N19" s="77"/>
      <c r="O19" s="78"/>
    </row>
    <row r="20" spans="1:15" ht="15.75" thickBot="1" x14ac:dyDescent="0.3">
      <c r="A20" s="18"/>
      <c r="B20" s="19"/>
      <c r="C20" s="20"/>
      <c r="D20" s="20"/>
      <c r="E20" s="36"/>
      <c r="F20" s="21">
        <f>IF(OR($E18="M",$E18="W"),IF($D19="u60",F18*IF(OR(AND(F18&lt;100, $E18="W"), AND(F18&lt;400,$E18="M")),0.07,0.035),IF($D19="60-69",F18*0.025*IF(OR(AND(F18&lt;100, $E18="W"), AND(F18&lt;400,$E18="M")),1,0),IF($D19="70+",F18*0,F18*IF(OR(AND(F18&lt;100, $E18="W"), AND(F18&lt;400,$E18="M")),0.07,0.035)))),0)</f>
        <v>0</v>
      </c>
      <c r="G20" s="21">
        <f>IF(OR($E18="M",$E18="W"),IF($D19="u60",G18*IF(OR(AND(G18&lt;100, $E18="W"), AND(G18&lt;400,$E18="M")),0.07,0.035),IF($D19="60-69",G18*0.025*IF(OR(AND(G18&lt;100, $E18="W"), AND(G18&lt;400,$E18="M")),1,0),IF($D19="70+",G18*0,G18*IF(OR(AND(G18&lt;100, $E18="W"), AND(G18&lt;400,$E18="M")),0.07,0.035)))),0)</f>
        <v>0</v>
      </c>
      <c r="H20" s="21">
        <f>IF(OR($E18="M",$E18="W"),IF($D19="u60",H18*IF(OR(AND(H18&lt;100, $E18="W"), AND(H18&lt;400,$E18="M")),0.07,0.035),IF($D19="60-69",H18*0.025*IF(OR(AND(H18&lt;100, $E18="W"), AND(H18&lt;400,$E18="M")),1,0),IF($D19="70+",H18*0,H18*IF(OR(AND(H18&lt;100, $E18="W"), AND(H18&lt;400,$E18="M")),0.07,0.035)))),0)</f>
        <v>0</v>
      </c>
      <c r="I20" s="21">
        <f>IF(OR($E18="M",$E18="W"),IF($D19="u60",I18*IF(OR(AND(I18&lt;100, $E18="W"), AND(I18&lt;400,$E18="M")),0.07,0.035),IF($D19="60-69",I18*0.025*IF(OR(AND(I18&lt;100, $E18="W"), AND(I18&lt;400,$E18="M")),1,0),IF($D19="70+",I18*0,I18*IF(OR(AND(I18&lt;100, $E18="W"), AND(I18&lt;400,$E18="M")),0.07,0.035)))),0)</f>
        <v>0</v>
      </c>
      <c r="J20" s="21">
        <f>IF(OR($E18="M",$E18="W"),IF($D19="u60",J18*IF(OR(AND(J18&lt;100, $E18="W"), AND(J18&lt;400,$E18="M")),0.07,0.035),IF($D19="60-69",J18*0.025*IF(OR(AND(J18&lt;100, $E18="W"), AND(J18&lt;400,$E18="M")),1,0),IF($D19="70+",J18*0,J18*IF(OR(AND(J18&lt;100, $E18="W"), AND(J18&lt;400,$E18="M")),0.07,0.035)))),0)</f>
        <v>0</v>
      </c>
      <c r="K20" s="21">
        <f t="shared" si="0"/>
        <v>0</v>
      </c>
      <c r="L20" s="21">
        <f>SUM(K19:K20)</f>
        <v>0</v>
      </c>
      <c r="M20" s="63"/>
      <c r="N20" s="79"/>
      <c r="O20" s="80"/>
    </row>
    <row r="21" spans="1:15" ht="15.75" thickTop="1" x14ac:dyDescent="0.25">
      <c r="A21" s="14"/>
      <c r="B21" s="15"/>
      <c r="C21" s="16"/>
      <c r="D21" s="16"/>
      <c r="E21" s="36" t="s">
        <v>21</v>
      </c>
      <c r="F21" s="37"/>
      <c r="G21" s="37"/>
      <c r="H21" s="37"/>
      <c r="I21" s="37"/>
      <c r="J21" s="37"/>
      <c r="K21" s="17">
        <f t="shared" si="0"/>
        <v>0</v>
      </c>
      <c r="L21" s="17">
        <f>IF(D22="70+",0,K21)</f>
        <v>0</v>
      </c>
      <c r="M21" s="61">
        <f>COUNTIF(F21:J21,"&gt;0")</f>
        <v>0</v>
      </c>
      <c r="N21" s="75"/>
      <c r="O21" s="76"/>
    </row>
    <row r="22" spans="1:15" ht="15" x14ac:dyDescent="0.25">
      <c r="A22" s="29"/>
      <c r="B22" s="30"/>
      <c r="C22" s="31"/>
      <c r="D22" s="31"/>
      <c r="E22" s="36"/>
      <c r="F22" s="17">
        <f>IF(OR($E21="M",$E21="W"),IF($D22="u60",F21*0.035*IF(OR(AND(F21&lt;100, $E21="W"), AND(F21&lt;400,$E21="M")),0,1),IF($D22="60-69",F21*0.025*IF(OR(AND(F21&lt;100, $E21="W"), AND(F21&lt;400,$E21="M")),0,1),IF($D22="70+",F21*0*IF(OR(AND(F21&lt;100, $E21="W"), AND(F21&lt;400,$E21="M")),0,1),F21*0.035*IF(OR(AND(F21&lt;100, $E21="W"), AND(F21&lt;400,$E21="M")),0,1)))),0)</f>
        <v>0</v>
      </c>
      <c r="G22" s="17">
        <f>IF(OR($E21="M",$E21="W"),IF($D22="u60",G21*0.035*IF(OR(AND(G21&lt;100, $E21="W"), AND(G21&lt;400,$E21="M")),0,1),IF($D22="60-69",G21*0.025*IF(OR(AND(G21&lt;100, $E21="W"), AND(G21&lt;400,$E21="M")),0,1),IF($D22="70+",G21*0*IF(OR(AND(G21&lt;100, $E21="W"), AND(G21&lt;400,$E21="M")),0,1),G21*0.035*IF(OR(AND(G21&lt;100, $E21="W"), AND(G21&lt;400,$E21="M")),0,1)))),0)</f>
        <v>0</v>
      </c>
      <c r="H22" s="17">
        <f>IF(OR($E21="M",$E21="W"),IF($D22="u60",H21*0.035*IF(OR(AND(H21&lt;100, $E21="W"), AND(H21&lt;400,$E21="M")),0,1),IF($D22="60-69",H21*0.025*IF(OR(AND(H21&lt;100, $E21="W"), AND(H21&lt;400,$E21="M")),0,1),IF($D22="70+",H21*0*IF(OR(AND(H21&lt;100, $E21="W"), AND(H21&lt;400,$E21="M")),0,1),H21*0.035*IF(OR(AND(H21&lt;100, $E21="W"), AND(H21&lt;400,$E21="M")),0,1)))),0)</f>
        <v>0</v>
      </c>
      <c r="I22" s="17">
        <f>IF(OR($E21="M",$E21="W"),IF($D22="u60",I21*0.035*IF(OR(AND(I21&lt;100, $E21="W"), AND(I21&lt;400,$E21="M")),0,1),IF($D22="60-69",I21*0.025*IF(OR(AND(I21&lt;100, $E21="W"), AND(I21&lt;400,$E21="M")),0,1),IF($D22="70+",I21*0*IF(OR(AND(I21&lt;100, $E21="W"), AND(I21&lt;400,$E21="M")),0,1),I21*0.035*IF(OR(AND(I21&lt;100, $E21="W"), AND(I21&lt;400,$E21="M")),0,1)))),0)</f>
        <v>0</v>
      </c>
      <c r="J22" s="17">
        <f>IF(OR($E21="M",$E21="W"),IF($D22="u60",J21*0.035*IF(OR(AND(J21&lt;100, $E21="W"), AND(J21&lt;400,$E21="M")),0,1),IF($D22="60-69",J21*0.025*IF(OR(AND(J21&lt;100, $E21="W"), AND(J21&lt;400,$E21="M")),0,1),IF($D22="70+",J21*0*IF(OR(AND(J21&lt;100, $E21="W"), AND(J21&lt;400,$E21="M")),0,1),J21*0.035*IF(OR(AND(J21&lt;100, $E21="W"), AND(J21&lt;400,$E21="M")),0,1)))),0)</f>
        <v>0</v>
      </c>
      <c r="K22" s="17">
        <f t="shared" si="0"/>
        <v>0</v>
      </c>
      <c r="L22" s="17"/>
      <c r="M22" s="62"/>
      <c r="N22" s="77"/>
      <c r="O22" s="78"/>
    </row>
    <row r="23" spans="1:15" ht="15.75" thickBot="1" x14ac:dyDescent="0.3">
      <c r="A23" s="18"/>
      <c r="B23" s="19"/>
      <c r="C23" s="20"/>
      <c r="D23" s="20"/>
      <c r="E23" s="36"/>
      <c r="F23" s="21">
        <f>IF(OR($E21="M",$E21="W"),IF($D22="u60",F21*IF(OR(AND(F21&lt;100, $E21="W"), AND(F21&lt;400,$E21="M")),0.07,0.035),IF($D22="60-69",F21*0.025*IF(OR(AND(F21&lt;100, $E21="W"), AND(F21&lt;400,$E21="M")),1,0),IF($D22="70+",F21*0,F21*IF(OR(AND(F21&lt;100, $E21="W"), AND(F21&lt;400,$E21="M")),0.07,0.035)))),0)</f>
        <v>0</v>
      </c>
      <c r="G23" s="21">
        <f>IF(OR($E21="M",$E21="W"),IF($D22="u60",G21*IF(OR(AND(G21&lt;100, $E21="W"), AND(G21&lt;400,$E21="M")),0.07,0.035),IF($D22="60-69",G21*0.025*IF(OR(AND(G21&lt;100, $E21="W"), AND(G21&lt;400,$E21="M")),1,0),IF($D22="70+",G21*0,G21*IF(OR(AND(G21&lt;100, $E21="W"), AND(G21&lt;400,$E21="M")),0.07,0.035)))),0)</f>
        <v>0</v>
      </c>
      <c r="H23" s="21">
        <f>IF(OR($E21="M",$E21="W"),IF($D22="u60",H21*IF(OR(AND(H21&lt;100, $E21="W"), AND(H21&lt;400,$E21="M")),0.07,0.035),IF($D22="60-69",H21*0.025*IF(OR(AND(H21&lt;100, $E21="W"), AND(H21&lt;400,$E21="M")),1,0),IF($D22="70+",H21*0,H21*IF(OR(AND(H21&lt;100, $E21="W"), AND(H21&lt;400,$E21="M")),0.07,0.035)))),0)</f>
        <v>0</v>
      </c>
      <c r="I23" s="21">
        <f>IF(OR($E21="M",$E21="W"),IF($D22="u60",I21*IF(OR(AND(I21&lt;100, $E21="W"), AND(I21&lt;400,$E21="M")),0.07,0.035),IF($D22="60-69",I21*0.025*IF(OR(AND(I21&lt;100, $E21="W"), AND(I21&lt;400,$E21="M")),1,0),IF($D22="70+",I21*0,I21*IF(OR(AND(I21&lt;100, $E21="W"), AND(I21&lt;400,$E21="M")),0.07,0.035)))),0)</f>
        <v>0</v>
      </c>
      <c r="J23" s="21">
        <f>IF(OR($E21="M",$E21="W"),IF($D22="u60",J21*IF(OR(AND(J21&lt;100, $E21="W"), AND(J21&lt;400,$E21="M")),0.07,0.035),IF($D22="60-69",J21*0.025*IF(OR(AND(J21&lt;100, $E21="W"), AND(J21&lt;400,$E21="M")),1,0),IF($D22="70+",J21*0,J21*IF(OR(AND(J21&lt;100, $E21="W"), AND(J21&lt;400,$E21="M")),0.07,0.035)))),0)</f>
        <v>0</v>
      </c>
      <c r="K23" s="21">
        <f t="shared" si="0"/>
        <v>0</v>
      </c>
      <c r="L23" s="21">
        <f>SUM(K22:K23)</f>
        <v>0</v>
      </c>
      <c r="M23" s="63"/>
      <c r="N23" s="79"/>
      <c r="O23" s="80"/>
    </row>
    <row r="24" spans="1:15" ht="15.75" thickTop="1" x14ac:dyDescent="0.25">
      <c r="A24" s="14"/>
      <c r="B24" s="15"/>
      <c r="C24" s="16"/>
      <c r="D24" s="16"/>
      <c r="E24" s="36" t="s">
        <v>21</v>
      </c>
      <c r="F24" s="37"/>
      <c r="G24" s="37"/>
      <c r="H24" s="37"/>
      <c r="I24" s="37"/>
      <c r="J24" s="37"/>
      <c r="K24" s="17">
        <f t="shared" si="0"/>
        <v>0</v>
      </c>
      <c r="L24" s="17">
        <f>IF(D25="70+",0,K24)</f>
        <v>0</v>
      </c>
      <c r="M24" s="61">
        <f>COUNTIF(F24:J24,"&gt;0")</f>
        <v>0</v>
      </c>
      <c r="N24" s="75"/>
      <c r="O24" s="76"/>
    </row>
    <row r="25" spans="1:15" ht="15" x14ac:dyDescent="0.25">
      <c r="A25" s="29"/>
      <c r="B25" s="30"/>
      <c r="C25" s="31"/>
      <c r="D25" s="31"/>
      <c r="E25" s="36"/>
      <c r="F25" s="17">
        <f>IF(OR($E24="M",$E24="W"),IF($D25="u60",F24*0.035*IF(OR(AND(F24&lt;100, $E24="W"), AND(F24&lt;400,$E24="M")),0,1),IF($D25="60-69",F24*0.025*IF(OR(AND(F24&lt;100, $E24="W"), AND(F24&lt;400,$E24="M")),0,1),IF($D25="70+",F24*0*IF(OR(AND(F24&lt;100, $E24="W"), AND(F24&lt;400,$E24="M")),0,1),F24*0.035*IF(OR(AND(F24&lt;100, $E24="W"), AND(F24&lt;400,$E24="M")),0,1)))),0)</f>
        <v>0</v>
      </c>
      <c r="G25" s="17">
        <f>IF(OR($E24="M",$E24="W"),IF($D25="u60",G24*0.035*IF(OR(AND(G24&lt;100, $E24="W"), AND(G24&lt;400,$E24="M")),0,1),IF($D25="60-69",G24*0.025*IF(OR(AND(G24&lt;100, $E24="W"), AND(G24&lt;400,$E24="M")),0,1),IF($D25="70+",G24*0*IF(OR(AND(G24&lt;100, $E24="W"), AND(G24&lt;400,$E24="M")),0,1),G24*0.035*IF(OR(AND(G24&lt;100, $E24="W"), AND(G24&lt;400,$E24="M")),0,1)))),0)</f>
        <v>0</v>
      </c>
      <c r="H25" s="17">
        <f>IF(OR($E24="M",$E24="W"),IF($D25="u60",H24*0.035*IF(OR(AND(H24&lt;100, $E24="W"), AND(H24&lt;400,$E24="M")),0,1),IF($D25="60-69",H24*0.025*IF(OR(AND(H24&lt;100, $E24="W"), AND(H24&lt;400,$E24="M")),0,1),IF($D25="70+",H24*0*IF(OR(AND(H24&lt;100, $E24="W"), AND(H24&lt;400,$E24="M")),0,1),H24*0.035*IF(OR(AND(H24&lt;100, $E24="W"), AND(H24&lt;400,$E24="M")),0,1)))),0)</f>
        <v>0</v>
      </c>
      <c r="I25" s="17">
        <f>IF(OR($E24="M",$E24="W"),IF($D25="u60",I24*0.035*IF(OR(AND(I24&lt;100, $E24="W"), AND(I24&lt;400,$E24="M")),0,1),IF($D25="60-69",I24*0.025*IF(OR(AND(I24&lt;100, $E24="W"), AND(I24&lt;400,$E24="M")),0,1),IF($D25="70+",I24*0*IF(OR(AND(I24&lt;100, $E24="W"), AND(I24&lt;400,$E24="M")),0,1),I24*0.035*IF(OR(AND(I24&lt;100, $E24="W"), AND(I24&lt;400,$E24="M")),0,1)))),0)</f>
        <v>0</v>
      </c>
      <c r="J25" s="17">
        <f>IF(OR($E24="M",$E24="W"),IF($D25="u60",J24*0.035*IF(OR(AND(J24&lt;100, $E24="W"), AND(J24&lt;400,$E24="M")),0,1),IF($D25="60-69",J24*0.025*IF(OR(AND(J24&lt;100, $E24="W"), AND(J24&lt;400,$E24="M")),0,1),IF($D25="70+",J24*0*IF(OR(AND(J24&lt;100, $E24="W"), AND(J24&lt;400,$E24="M")),0,1),J24*0.035*IF(OR(AND(J24&lt;100, $E24="W"), AND(J24&lt;400,$E24="M")),0,1)))),0)</f>
        <v>0</v>
      </c>
      <c r="K25" s="17">
        <f t="shared" si="0"/>
        <v>0</v>
      </c>
      <c r="L25" s="17"/>
      <c r="M25" s="62"/>
      <c r="N25" s="77"/>
      <c r="O25" s="78"/>
    </row>
    <row r="26" spans="1:15" ht="15.75" thickBot="1" x14ac:dyDescent="0.3">
      <c r="A26" s="18"/>
      <c r="B26" s="19"/>
      <c r="C26" s="20"/>
      <c r="D26" s="20"/>
      <c r="E26" s="36"/>
      <c r="F26" s="21">
        <f>IF(OR($E24="M",$E24="W"),IF($D25="u60",F24*IF(OR(AND(F24&lt;100, $E24="W"), AND(F24&lt;400,$E24="M")),0.07,0.035),IF($D25="60-69",F24*0.025*IF(OR(AND(F24&lt;100, $E24="W"), AND(F24&lt;400,$E24="M")),1,0),IF($D25="70+",F24*0,F24*IF(OR(AND(F24&lt;100, $E24="W"), AND(F24&lt;400,$E24="M")),0.07,0.035)))),0)</f>
        <v>0</v>
      </c>
      <c r="G26" s="21">
        <f>IF(OR($E24="M",$E24="W"),IF($D25="u60",G24*IF(OR(AND(G24&lt;100, $E24="W"), AND(G24&lt;400,$E24="M")),0.07,0.035),IF($D25="60-69",G24*0.025*IF(OR(AND(G24&lt;100, $E24="W"), AND(G24&lt;400,$E24="M")),1,0),IF($D25="70+",G24*0,G24*IF(OR(AND(G24&lt;100, $E24="W"), AND(G24&lt;400,$E24="M")),0.07,0.035)))),0)</f>
        <v>0</v>
      </c>
      <c r="H26" s="21">
        <f>IF(OR($E24="M",$E24="W"),IF($D25="u60",H24*IF(OR(AND(H24&lt;100, $E24="W"), AND(H24&lt;400,$E24="M")),0.07,0.035),IF($D25="60-69",H24*0.025*IF(OR(AND(H24&lt;100, $E24="W"), AND(H24&lt;400,$E24="M")),1,0),IF($D25="70+",H24*0,H24*IF(OR(AND(H24&lt;100, $E24="W"), AND(H24&lt;400,$E24="M")),0.07,0.035)))),0)</f>
        <v>0</v>
      </c>
      <c r="I26" s="21">
        <f>IF(OR($E24="M",$E24="W"),IF($D25="u60",I24*IF(OR(AND(I24&lt;100, $E24="W"), AND(I24&lt;400,$E24="M")),0.07,0.035),IF($D25="60-69",I24*0.025*IF(OR(AND(I24&lt;100, $E24="W"), AND(I24&lt;400,$E24="M")),1,0),IF($D25="70+",I24*0,I24*IF(OR(AND(I24&lt;100, $E24="W"), AND(I24&lt;400,$E24="M")),0.07,0.035)))),0)</f>
        <v>0</v>
      </c>
      <c r="J26" s="21">
        <f>IF(OR($E24="M",$E24="W"),IF($D25="u60",J24*IF(OR(AND(J24&lt;100, $E24="W"), AND(J24&lt;400,$E24="M")),0.07,0.035),IF($D25="60-69",J24*0.025*IF(OR(AND(J24&lt;100, $E24="W"), AND(J24&lt;400,$E24="M")),1,0),IF($D25="70+",J24*0,J24*IF(OR(AND(J24&lt;100, $E24="W"), AND(J24&lt;400,$E24="M")),0.07,0.035)))),0)</f>
        <v>0</v>
      </c>
      <c r="K26" s="21">
        <f t="shared" si="0"/>
        <v>0</v>
      </c>
      <c r="L26" s="21">
        <f>SUM(K25:K26)</f>
        <v>0</v>
      </c>
      <c r="M26" s="63"/>
      <c r="N26" s="79"/>
      <c r="O26" s="80"/>
    </row>
    <row r="27" spans="1:15" ht="15.75" thickTop="1" x14ac:dyDescent="0.25">
      <c r="A27" s="14"/>
      <c r="B27" s="15"/>
      <c r="C27" s="16"/>
      <c r="D27" s="16"/>
      <c r="E27" s="36" t="s">
        <v>21</v>
      </c>
      <c r="F27" s="37"/>
      <c r="G27" s="37"/>
      <c r="H27" s="37"/>
      <c r="I27" s="37"/>
      <c r="J27" s="37"/>
      <c r="K27" s="17">
        <f t="shared" si="0"/>
        <v>0</v>
      </c>
      <c r="L27" s="17">
        <f>IF(D28="70+",0,K27)</f>
        <v>0</v>
      </c>
      <c r="M27" s="61">
        <f>COUNTIF(F27:J27,"&gt;0")</f>
        <v>0</v>
      </c>
      <c r="N27" s="75"/>
      <c r="O27" s="76"/>
    </row>
    <row r="28" spans="1:15" ht="15" x14ac:dyDescent="0.25">
      <c r="A28" s="29"/>
      <c r="B28" s="30"/>
      <c r="C28" s="31"/>
      <c r="D28" s="31"/>
      <c r="E28" s="36"/>
      <c r="F28" s="17">
        <f>IF(OR($E27="M",$E27="W"),IF($D28="u60",F27*0.035*IF(OR(AND(F27&lt;100, $E27="W"), AND(F27&lt;400,$E27="M")),0,1),IF($D28="60-69",F27*0.025*IF(OR(AND(F27&lt;100, $E27="W"), AND(F27&lt;400,$E27="M")),0,1),IF($D28="70+",F27*0*IF(OR(AND(F27&lt;100, $E27="W"), AND(F27&lt;400,$E27="M")),0,1),F27*0.035*IF(OR(AND(F27&lt;100, $E27="W"), AND(F27&lt;400,$E27="M")),0,1)))),0)</f>
        <v>0</v>
      </c>
      <c r="G28" s="17">
        <f>IF(OR($E27="M",$E27="W"),IF($D28="u60",G27*0.035*IF(OR(AND(G27&lt;100, $E27="W"), AND(G27&lt;400,$E27="M")),0,1),IF($D28="60-69",G27*0.025*IF(OR(AND(G27&lt;100, $E27="W"), AND(G27&lt;400,$E27="M")),0,1),IF($D28="70+",G27*0*IF(OR(AND(G27&lt;100, $E27="W"), AND(G27&lt;400,$E27="M")),0,1),G27*0.035*IF(OR(AND(G27&lt;100, $E27="W"), AND(G27&lt;400,$E27="M")),0,1)))),0)</f>
        <v>0</v>
      </c>
      <c r="H28" s="17">
        <f>IF(OR($E27="M",$E27="W"),IF($D28="u60",H27*0.035*IF(OR(AND(H27&lt;100, $E27="W"), AND(H27&lt;400,$E27="M")),0,1),IF($D28="60-69",H27*0.025*IF(OR(AND(H27&lt;100, $E27="W"), AND(H27&lt;400,$E27="M")),0,1),IF($D28="70+",H27*0*IF(OR(AND(H27&lt;100, $E27="W"), AND(H27&lt;400,$E27="M")),0,1),H27*0.035*IF(OR(AND(H27&lt;100, $E27="W"), AND(H27&lt;400,$E27="M")),0,1)))),0)</f>
        <v>0</v>
      </c>
      <c r="I28" s="17">
        <f>IF(OR($E27="M",$E27="W"),IF($D28="u60",I27*0.035*IF(OR(AND(I27&lt;100, $E27="W"), AND(I27&lt;400,$E27="M")),0,1),IF($D28="60-69",I27*0.025*IF(OR(AND(I27&lt;100, $E27="W"), AND(I27&lt;400,$E27="M")),0,1),IF($D28="70+",I27*0*IF(OR(AND(I27&lt;100, $E27="W"), AND(I27&lt;400,$E27="M")),0,1),I27*0.035*IF(OR(AND(I27&lt;100, $E27="W"), AND(I27&lt;400,$E27="M")),0,1)))),0)</f>
        <v>0</v>
      </c>
      <c r="J28" s="17">
        <f>IF(OR($E27="M",$E27="W"),IF($D28="u60",J27*0.035*IF(OR(AND(J27&lt;100, $E27="W"), AND(J27&lt;400,$E27="M")),0,1),IF($D28="60-69",J27*0.025*IF(OR(AND(J27&lt;100, $E27="W"), AND(J27&lt;400,$E27="M")),0,1),IF($D28="70+",J27*0*IF(OR(AND(J27&lt;100, $E27="W"), AND(J27&lt;400,$E27="M")),0,1),J27*0.035*IF(OR(AND(J27&lt;100, $E27="W"), AND(J27&lt;400,$E27="M")),0,1)))),0)</f>
        <v>0</v>
      </c>
      <c r="K28" s="17">
        <f t="shared" si="0"/>
        <v>0</v>
      </c>
      <c r="L28" s="17"/>
      <c r="M28" s="62"/>
      <c r="N28" s="77"/>
      <c r="O28" s="78"/>
    </row>
    <row r="29" spans="1:15" ht="15.75" thickBot="1" x14ac:dyDescent="0.3">
      <c r="A29" s="18"/>
      <c r="B29" s="19"/>
      <c r="C29" s="20"/>
      <c r="D29" s="20"/>
      <c r="E29" s="36"/>
      <c r="F29" s="21">
        <f>IF(OR($E27="M",$E27="W"),IF($D28="u60",F27*IF(OR(AND(F27&lt;100, $E27="W"), AND(F27&lt;400,$E27="M")),0.07,0.035),IF($D28="60-69",F27*0.025*IF(OR(AND(F27&lt;100, $E27="W"), AND(F27&lt;400,$E27="M")),1,0),IF($D28="70+",F27*0,F27*IF(OR(AND(F27&lt;100, $E27="W"), AND(F27&lt;400,$E27="M")),0.07,0.035)))),0)</f>
        <v>0</v>
      </c>
      <c r="G29" s="21">
        <f>IF(OR($E27="M",$E27="W"),IF($D28="u60",G27*IF(OR(AND(G27&lt;100, $E27="W"), AND(G27&lt;400,$E27="M")),0.07,0.035),IF($D28="60-69",G27*0.025*IF(OR(AND(G27&lt;100, $E27="W"), AND(G27&lt;400,$E27="M")),1,0),IF($D28="70+",G27*0,G27*IF(OR(AND(G27&lt;100, $E27="W"), AND(G27&lt;400,$E27="M")),0.07,0.035)))),0)</f>
        <v>0</v>
      </c>
      <c r="H29" s="21">
        <f>IF(OR($E27="M",$E27="W"),IF($D28="u60",H27*IF(OR(AND(H27&lt;100, $E27="W"), AND(H27&lt;400,$E27="M")),0.07,0.035),IF($D28="60-69",H27*0.025*IF(OR(AND(H27&lt;100, $E27="W"), AND(H27&lt;400,$E27="M")),1,0),IF($D28="70+",H27*0,H27*IF(OR(AND(H27&lt;100, $E27="W"), AND(H27&lt;400,$E27="M")),0.07,0.035)))),0)</f>
        <v>0</v>
      </c>
      <c r="I29" s="21">
        <f>IF(OR($E27="M",$E27="W"),IF($D28="u60",I27*IF(OR(AND(I27&lt;100, $E27="W"), AND(I27&lt;400,$E27="M")),0.07,0.035),IF($D28="60-69",I27*0.025*IF(OR(AND(I27&lt;100, $E27="W"), AND(I27&lt;400,$E27="M")),1,0),IF($D28="70+",I27*0,I27*IF(OR(AND(I27&lt;100, $E27="W"), AND(I27&lt;400,$E27="M")),0.07,0.035)))),0)</f>
        <v>0</v>
      </c>
      <c r="J29" s="21">
        <f>IF(OR($E27="M",$E27="W"),IF($D28="u60",J27*IF(OR(AND(J27&lt;100, $E27="W"), AND(J27&lt;400,$E27="M")),0.07,0.035),IF($D28="60-69",J27*0.025*IF(OR(AND(J27&lt;100, $E27="W"), AND(J27&lt;400,$E27="M")),1,0),IF($D28="70+",J27*0,J27*IF(OR(AND(J27&lt;100, $E27="W"), AND(J27&lt;400,$E27="M")),0.07,0.035)))),0)</f>
        <v>0</v>
      </c>
      <c r="K29" s="21">
        <f t="shared" si="0"/>
        <v>0</v>
      </c>
      <c r="L29" s="21">
        <f>SUM(K28:K29)</f>
        <v>0</v>
      </c>
      <c r="M29" s="63"/>
      <c r="N29" s="79"/>
      <c r="O29" s="80"/>
    </row>
    <row r="30" spans="1:15" ht="15.75" thickTop="1" x14ac:dyDescent="0.25">
      <c r="A30" s="14"/>
      <c r="B30" s="15"/>
      <c r="C30" s="16"/>
      <c r="D30" s="16"/>
      <c r="E30" s="36" t="s">
        <v>21</v>
      </c>
      <c r="F30" s="37"/>
      <c r="G30" s="37"/>
      <c r="H30" s="37"/>
      <c r="I30" s="37"/>
      <c r="J30" s="37"/>
      <c r="K30" s="17">
        <f t="shared" si="0"/>
        <v>0</v>
      </c>
      <c r="L30" s="17">
        <f>IF(D31="70+",0,K30)</f>
        <v>0</v>
      </c>
      <c r="M30" s="61">
        <f>COUNTIF(F30:J30,"&gt;0")</f>
        <v>0</v>
      </c>
      <c r="N30" s="75"/>
      <c r="O30" s="76"/>
    </row>
    <row r="31" spans="1:15" ht="15" x14ac:dyDescent="0.25">
      <c r="A31" s="29"/>
      <c r="B31" s="30"/>
      <c r="C31" s="31"/>
      <c r="D31" s="31"/>
      <c r="E31" s="36"/>
      <c r="F31" s="17">
        <f>IF(OR($E30="M",$E30="W"),IF($D31="u60",F30*0.035*IF(OR(AND(F30&lt;100, $E30="W"), AND(F30&lt;400,$E30="M")),0,1),IF($D31="60-69",F30*0.025*IF(OR(AND(F30&lt;100, $E30="W"), AND(F30&lt;400,$E30="M")),0,1),IF($D31="70+",F30*0*IF(OR(AND(F30&lt;100, $E30="W"), AND(F30&lt;400,$E30="M")),0,1),F30*0.035*IF(OR(AND(F30&lt;100, $E30="W"), AND(F30&lt;400,$E30="M")),0,1)))),0)</f>
        <v>0</v>
      </c>
      <c r="G31" s="17">
        <f>IF(OR($E30="M",$E30="W"),IF($D31="u60",G30*0.035*IF(OR(AND(G30&lt;100, $E30="W"), AND(G30&lt;400,$E30="M")),0,1),IF($D31="60-69",G30*0.025*IF(OR(AND(G30&lt;100, $E30="W"), AND(G30&lt;400,$E30="M")),0,1),IF($D31="70+",G30*0*IF(OR(AND(G30&lt;100, $E30="W"), AND(G30&lt;400,$E30="M")),0,1),G30*0.035*IF(OR(AND(G30&lt;100, $E30="W"), AND(G30&lt;400,$E30="M")),0,1)))),0)</f>
        <v>0</v>
      </c>
      <c r="H31" s="17">
        <f>IF(OR($E30="M",$E30="W"),IF($D31="u60",H30*0.035*IF(OR(AND(H30&lt;100, $E30="W"), AND(H30&lt;400,$E30="M")),0,1),IF($D31="60-69",H30*0.025*IF(OR(AND(H30&lt;100, $E30="W"), AND(H30&lt;400,$E30="M")),0,1),IF($D31="70+",H30*0*IF(OR(AND(H30&lt;100, $E30="W"), AND(H30&lt;400,$E30="M")),0,1),H30*0.035*IF(OR(AND(H30&lt;100, $E30="W"), AND(H30&lt;400,$E30="M")),0,1)))),0)</f>
        <v>0</v>
      </c>
      <c r="I31" s="17">
        <f>IF(OR($E30="M",$E30="W"),IF($D31="u60",I30*0.035*IF(OR(AND(I30&lt;100, $E30="W"), AND(I30&lt;400,$E30="M")),0,1),IF($D31="60-69",I30*0.025*IF(OR(AND(I30&lt;100, $E30="W"), AND(I30&lt;400,$E30="M")),0,1),IF($D31="70+",I30*0*IF(OR(AND(I30&lt;100, $E30="W"), AND(I30&lt;400,$E30="M")),0,1),I30*0.035*IF(OR(AND(I30&lt;100, $E30="W"), AND(I30&lt;400,$E30="M")),0,1)))),0)</f>
        <v>0</v>
      </c>
      <c r="J31" s="17">
        <f>IF(OR($E30="M",$E30="W"),IF($D31="u60",J30*0.035*IF(OR(AND(J30&lt;100, $E30="W"), AND(J30&lt;400,$E30="M")),0,1),IF($D31="60-69",J30*0.025*IF(OR(AND(J30&lt;100, $E30="W"), AND(J30&lt;400,$E30="M")),0,1),IF($D31="70+",J30*0*IF(OR(AND(J30&lt;100, $E30="W"), AND(J30&lt;400,$E30="M")),0,1),J30*0.035*IF(OR(AND(J30&lt;100, $E30="W"), AND(J30&lt;400,$E30="M")),0,1)))),0)</f>
        <v>0</v>
      </c>
      <c r="K31" s="17">
        <f t="shared" si="0"/>
        <v>0</v>
      </c>
      <c r="L31" s="17"/>
      <c r="M31" s="62"/>
      <c r="N31" s="77"/>
      <c r="O31" s="78"/>
    </row>
    <row r="32" spans="1:15" ht="15.75" thickBot="1" x14ac:dyDescent="0.3">
      <c r="A32" s="18"/>
      <c r="B32" s="19"/>
      <c r="C32" s="20"/>
      <c r="D32" s="20"/>
      <c r="E32" s="36"/>
      <c r="F32" s="21">
        <f>IF(OR($E30="M",$E30="W"),IF($D31="u60",F30*IF(OR(AND(F30&lt;100, $E30="W"), AND(F30&lt;400,$E30="M")),0.07,0.035),IF($D31="60-69",F30*0.025*IF(OR(AND(F30&lt;100, $E30="W"), AND(F30&lt;400,$E30="M")),1,0),IF($D31="70+",F30*0,F30*IF(OR(AND(F30&lt;100, $E30="W"), AND(F30&lt;400,$E30="M")),0.07,0.035)))),0)</f>
        <v>0</v>
      </c>
      <c r="G32" s="21">
        <f>IF(OR($E30="M",$E30="W"),IF($D31="u60",G30*IF(OR(AND(G30&lt;100, $E30="W"), AND(G30&lt;400,$E30="M")),0.07,0.035),IF($D31="60-69",G30*0.025*IF(OR(AND(G30&lt;100, $E30="W"), AND(G30&lt;400,$E30="M")),1,0),IF($D31="70+",G30*0,G30*IF(OR(AND(G30&lt;100, $E30="W"), AND(G30&lt;400,$E30="M")),0.07,0.035)))),0)</f>
        <v>0</v>
      </c>
      <c r="H32" s="21">
        <f>IF(OR($E30="M",$E30="W"),IF($D31="u60",H30*IF(OR(AND(H30&lt;100, $E30="W"), AND(H30&lt;400,$E30="M")),0.07,0.035),IF($D31="60-69",H30*0.025*IF(OR(AND(H30&lt;100, $E30="W"), AND(H30&lt;400,$E30="M")),1,0),IF($D31="70+",H30*0,H30*IF(OR(AND(H30&lt;100, $E30="W"), AND(H30&lt;400,$E30="M")),0.07,0.035)))),0)</f>
        <v>0</v>
      </c>
      <c r="I32" s="21">
        <f>IF(OR($E30="M",$E30="W"),IF($D31="u60",I30*IF(OR(AND(I30&lt;100, $E30="W"), AND(I30&lt;400,$E30="M")),0.07,0.035),IF($D31="60-69",I30*0.025*IF(OR(AND(I30&lt;100, $E30="W"), AND(I30&lt;400,$E30="M")),1,0),IF($D31="70+",I30*0,I30*IF(OR(AND(I30&lt;100, $E30="W"), AND(I30&lt;400,$E30="M")),0.07,0.035)))),0)</f>
        <v>0</v>
      </c>
      <c r="J32" s="21">
        <f>IF(OR($E30="M",$E30="W"),IF($D31="u60",J30*IF(OR(AND(J30&lt;100, $E30="W"), AND(J30&lt;400,$E30="M")),0.07,0.035),IF($D31="60-69",J30*0.025*IF(OR(AND(J30&lt;100, $E30="W"), AND(J30&lt;400,$E30="M")),1,0),IF($D31="70+",J30*0,J30*IF(OR(AND(J30&lt;100, $E30="W"), AND(J30&lt;400,$E30="M")),0.07,0.035)))),0)</f>
        <v>0</v>
      </c>
      <c r="K32" s="21">
        <f t="shared" si="0"/>
        <v>0</v>
      </c>
      <c r="L32" s="21">
        <f>SUM(K31:K32)</f>
        <v>0</v>
      </c>
      <c r="M32" s="63"/>
      <c r="N32" s="79"/>
      <c r="O32" s="80"/>
    </row>
    <row r="33" spans="1:15" ht="15" thickTop="1" x14ac:dyDescent="0.2">
      <c r="A33" s="22"/>
      <c r="B33" s="22"/>
      <c r="C33" s="22"/>
      <c r="D33" s="22"/>
      <c r="E33" s="22"/>
      <c r="F33" s="22"/>
      <c r="G33" s="71" t="s">
        <v>13</v>
      </c>
      <c r="H33" s="71"/>
      <c r="I33" s="28" t="s">
        <v>18</v>
      </c>
      <c r="J33" s="58">
        <f>Page07!J33 + COUNTA(B10,B13,B16,B19,B22,B26,B25,B26,B28,B31)</f>
        <v>0</v>
      </c>
      <c r="K33" s="27">
        <f>Page07!K33 + K9+K12+K15+K18+K21+K24+K27+K30</f>
        <v>0</v>
      </c>
      <c r="L33" s="24">
        <f>SUM(L9,L12,L15,L18,L21,L24,L27,L30)</f>
        <v>0</v>
      </c>
      <c r="M33" s="22" t="s">
        <v>12</v>
      </c>
      <c r="N33" s="25"/>
    </row>
    <row r="34" spans="1:15" ht="14.25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>
        <f>Page07!L34 +L11+L14+L17+L20+L23+L26+L29+L32</f>
        <v>0</v>
      </c>
      <c r="M34" s="22" t="s">
        <v>51</v>
      </c>
      <c r="N34" s="26"/>
    </row>
    <row r="35" spans="1:15" ht="14.2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4.25" x14ac:dyDescent="0.2">
      <c r="A36" s="66" t="s">
        <v>66</v>
      </c>
      <c r="B36" s="66"/>
      <c r="C36" s="67"/>
      <c r="D36" s="67"/>
      <c r="E36" s="67"/>
      <c r="F36" s="67"/>
      <c r="G36" s="67"/>
      <c r="H36" s="54" t="s">
        <v>67</v>
      </c>
      <c r="I36" s="67"/>
      <c r="J36" s="67"/>
      <c r="K36" s="67"/>
      <c r="L36" s="67"/>
      <c r="M36" s="22"/>
      <c r="N36" s="22"/>
      <c r="O36" s="22"/>
    </row>
    <row r="37" spans="1:15" ht="14.2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sheetProtection algorithmName="SHA-512" hashValue="BOYhnqjI3GMhE58JjqqdD1FU+y735YYVDegXmt1h0KFiB/zvXWZU8Ifd30p5saXBrub5hTAh4Ke4oJ//8cHuPw==" saltValue="PurzrO/7kLXXNcx1PrIgVw==" spinCount="100000" sheet="1" objects="1" scenarios="1" selectLockedCells="1"/>
  <mergeCells count="35">
    <mergeCell ref="G1:I1"/>
    <mergeCell ref="AY1:AZ1"/>
    <mergeCell ref="G2:I2"/>
    <mergeCell ref="I4:K4"/>
    <mergeCell ref="C5:F5"/>
    <mergeCell ref="G5:H5"/>
    <mergeCell ref="N19:O19"/>
    <mergeCell ref="A6:O6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G33:H33"/>
    <mergeCell ref="A36:B36"/>
    <mergeCell ref="C36:G36"/>
    <mergeCell ref="I36:L36"/>
  </mergeCells>
  <dataValidations count="5">
    <dataValidation allowBlank="1" showInputMessage="1" showErrorMessage="1" errorTitle="Age Group" error="Please enter U60 if Employee is less than 60 years old. Or Enter B67 if he/she is between 60 and 70 years old. Or Enter 70+ if he/she is 70 years or over" promptTitle="Age Group" sqref="E10:E11 E13:E14 E16:E17 E19:E20 E22:E23 E25:E26 E28:E29 E31:E32" xr:uid="{00000000-0002-0000-0800-000000000000}"/>
    <dataValidation type="list" allowBlank="1" showInputMessage="1" showErrorMessage="1" errorTitle="Age Group" error="Please enter U60 if Employee is less than 60 years old. Or Enter B67 if he/she is between 60 and 70 years old. Or Enter 70+ if he/she is 70 years or over" promptTitle="Age Group" sqref="D10 D28 D25 D22 D19 D16 D13 D31" xr:uid="{00000000-0002-0000-0800-000001000000}">
      <formula1>$AY$2:$AY$4</formula1>
    </dataValidation>
    <dataValidation type="list" allowBlank="1" showInputMessage="1" showErrorMessage="1" sqref="E9 E12 E15 E18 E21 E24 E27 E30" xr:uid="{00000000-0002-0000-0800-000002000000}">
      <formula1>$P$3:$P$4</formula1>
    </dataValidation>
    <dataValidation type="list" allowBlank="1" showInputMessage="1" showErrorMessage="1" errorTitle="Sex" error="Please enter M for male of F for female" promptTitle="Sex" sqref="C19 C28 C22 C25" xr:uid="{00000000-0002-0000-0800-000003000000}">
      <formula1>$P$1:$P$2</formula1>
    </dataValidation>
    <dataValidation type="list" allowBlank="1" showInputMessage="1" showErrorMessage="1" errorTitle="Sex" error="Please enter M for male or F for female" promptTitle="Sex" sqref="C13 C31 C10 C16" xr:uid="{00000000-0002-0000-0800-000004000000}">
      <formula1>$P$1:$P$2</formula1>
    </dataValidation>
  </dataValidations>
  <pageMargins left="0.5" right="0.5" top="0.25" bottom="0.25" header="0.5" footer="0.5"/>
  <pageSetup paperSize="5" scale="92" orientation="landscape" r:id="rId1"/>
  <headerFooter alignWithMargins="0">
    <oddFooter>&amp;L
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8" r:id="rId4" name="Drop Down 2">
              <controlPr defaultSize="0" autoLine="0" autoPict="0">
                <anchor moveWithCells="1">
                  <from>
                    <xdr:col>8</xdr:col>
                    <xdr:colOff>933450</xdr:colOff>
                    <xdr:row>4</xdr:row>
                    <xdr:rowOff>9525</xdr:rowOff>
                  </from>
                  <to>
                    <xdr:col>10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READ_THIS_FIRST</vt:lpstr>
      <vt:lpstr>Page01</vt:lpstr>
      <vt:lpstr>Page02</vt:lpstr>
      <vt:lpstr>Page03</vt:lpstr>
      <vt:lpstr>Page04</vt:lpstr>
      <vt:lpstr>Page05</vt:lpstr>
      <vt:lpstr>Page06</vt:lpstr>
      <vt:lpstr>Page07</vt:lpstr>
      <vt:lpstr>Page08</vt:lpstr>
      <vt:lpstr>Page09</vt:lpstr>
      <vt:lpstr>Page10</vt:lpstr>
      <vt:lpstr>Page11</vt:lpstr>
      <vt:lpstr>Page12</vt:lpstr>
      <vt:lpstr>Page13</vt:lpstr>
      <vt:lpstr>Page14</vt:lpstr>
      <vt:lpstr>Page15</vt:lpstr>
      <vt:lpstr>Page16</vt:lpstr>
      <vt:lpstr>Page17</vt:lpstr>
      <vt:lpstr>Page18</vt:lpstr>
      <vt:lpstr>Page19</vt:lpstr>
      <vt:lpstr>Page20</vt:lpstr>
      <vt:lpstr>Page01!Print_Area</vt:lpstr>
      <vt:lpstr>Page02!Print_Area</vt:lpstr>
      <vt:lpstr>Page03!Print_Area</vt:lpstr>
      <vt:lpstr>Page04!Print_Area</vt:lpstr>
      <vt:lpstr>Page05!Print_Area</vt:lpstr>
      <vt:lpstr>Page06!Print_Area</vt:lpstr>
      <vt:lpstr>Page07!Print_Area</vt:lpstr>
      <vt:lpstr>Page08!Print_Area</vt:lpstr>
      <vt:lpstr>Page09!Print_Area</vt:lpstr>
      <vt:lpstr>Page10!Print_Area</vt:lpstr>
      <vt:lpstr>Page11!Print_Area</vt:lpstr>
      <vt:lpstr>Page12!Print_Area</vt:lpstr>
      <vt:lpstr>Page13!Print_Area</vt:lpstr>
      <vt:lpstr>Page14!Print_Area</vt:lpstr>
      <vt:lpstr>Page15!Print_Area</vt:lpstr>
      <vt:lpstr>Page16!Print_Area</vt:lpstr>
      <vt:lpstr>Page17!Print_Area</vt:lpstr>
      <vt:lpstr>Page18!Print_Area</vt:lpstr>
      <vt:lpstr>Page19!Print_Area</vt:lpstr>
      <vt:lpstr>Page20!Print_Area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Kadesh T Bailey</dc:creator>
  <cp:lastModifiedBy>Kadesh Bailey</cp:lastModifiedBy>
  <cp:lastPrinted>2021-08-13T19:16:15Z</cp:lastPrinted>
  <dcterms:created xsi:type="dcterms:W3CDTF">2005-05-11T15:58:30Z</dcterms:created>
  <dcterms:modified xsi:type="dcterms:W3CDTF">2025-06-04T13:22:32Z</dcterms:modified>
</cp:coreProperties>
</file>